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Mécénat\Economie et solidarités\Solidarités Int. et Urgences\00Urgences\2022 Ukraine\Documents de référence\Demande de subvention UKRAINE FR\"/>
    </mc:Choice>
  </mc:AlternateContent>
  <bookViews>
    <workbookView xWindow="0" yWindow="0" windowWidth="28800" windowHeight="12300"/>
  </bookViews>
  <sheets>
    <sheet name="Budget organisme euros" sheetId="2" r:id="rId1"/>
    <sheet name="Budget projet euros" sheetId="1" r:id="rId2"/>
    <sheet name="Budget projet en UAH" sheetId="4" r:id="rId3"/>
  </sheets>
  <definedNames>
    <definedName name="_xlnm.Print_Titles" localSheetId="0">'Budget organisme euros'!$6:$7</definedName>
    <definedName name="_xlnm.Print_Titles" localSheetId="1">'Budget projet euros'!$5:$5</definedName>
    <definedName name="_xlnm.Print_Area" localSheetId="0">'Budget organisme euros'!$A$1:$F$33</definedName>
    <definedName name="_xlnm.Print_Area" localSheetId="2">'Budget projet en UAH'!$A$1:$Y$47</definedName>
    <definedName name="_xlnm.Print_Area" localSheetId="1">'Budget projet euros'!$A$1:$M$49</definedName>
  </definedNames>
  <calcPr calcId="162913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9" i="4" l="1"/>
  <c r="F26" i="4"/>
  <c r="E7" i="2" l="1"/>
  <c r="P2" i="4"/>
  <c r="P3" i="4"/>
  <c r="P4" i="4"/>
  <c r="K45" i="1"/>
  <c r="J45" i="1"/>
  <c r="I45" i="1"/>
  <c r="L45" i="1" s="1"/>
  <c r="M45" i="1" s="1"/>
  <c r="G45" i="1"/>
  <c r="F38" i="1" s="1"/>
  <c r="F40" i="1"/>
  <c r="L44" i="1"/>
  <c r="M44" i="1" s="1"/>
  <c r="L43" i="1"/>
  <c r="M43" i="1" s="1"/>
  <c r="L42" i="1"/>
  <c r="M42" i="1" s="1"/>
  <c r="F42" i="1"/>
  <c r="L41" i="1"/>
  <c r="M41" i="1" s="1"/>
  <c r="L40" i="1"/>
  <c r="M40" i="1" s="1"/>
  <c r="L39" i="1"/>
  <c r="M39" i="1" s="1"/>
  <c r="L38" i="1"/>
  <c r="M38" i="1" s="1"/>
  <c r="L37" i="1"/>
  <c r="L34" i="1"/>
  <c r="M34" i="1" s="1"/>
  <c r="K33" i="1"/>
  <c r="J33" i="1"/>
  <c r="I33" i="1"/>
  <c r="L32" i="1"/>
  <c r="G32" i="1"/>
  <c r="M32" i="1" s="1"/>
  <c r="L31" i="1"/>
  <c r="M31" i="1" s="1"/>
  <c r="G31" i="1"/>
  <c r="L30" i="1"/>
  <c r="G30" i="1"/>
  <c r="M30" i="1" s="1"/>
  <c r="L29" i="1"/>
  <c r="M29" i="1" s="1"/>
  <c r="G29" i="1"/>
  <c r="L28" i="1"/>
  <c r="G28" i="1"/>
  <c r="M28" i="1" s="1"/>
  <c r="K26" i="1"/>
  <c r="K35" i="1" s="1"/>
  <c r="J26" i="1"/>
  <c r="I26" i="1"/>
  <c r="I35" i="1" s="1"/>
  <c r="L25" i="1"/>
  <c r="G25" i="1"/>
  <c r="L24" i="1"/>
  <c r="G24" i="1"/>
  <c r="L23" i="1"/>
  <c r="G23" i="1"/>
  <c r="L22" i="1"/>
  <c r="G22" i="1"/>
  <c r="K20" i="1"/>
  <c r="J20" i="1"/>
  <c r="I20" i="1"/>
  <c r="L20" i="1" s="1"/>
  <c r="M20" i="1" s="1"/>
  <c r="L19" i="1"/>
  <c r="M19" i="1" s="1"/>
  <c r="G19" i="1"/>
  <c r="L18" i="1"/>
  <c r="M18" i="1" s="1"/>
  <c r="G18" i="1"/>
  <c r="G20" i="1" s="1"/>
  <c r="K16" i="1"/>
  <c r="J16" i="1"/>
  <c r="L16" i="1" s="1"/>
  <c r="I16" i="1"/>
  <c r="L15" i="1"/>
  <c r="M15" i="1"/>
  <c r="G15" i="1"/>
  <c r="L14" i="1"/>
  <c r="M14" i="1"/>
  <c r="G14" i="1"/>
  <c r="L13" i="1"/>
  <c r="L12" i="1"/>
  <c r="G12" i="1"/>
  <c r="M12" i="1" s="1"/>
  <c r="L11" i="1"/>
  <c r="G11" i="1"/>
  <c r="L9" i="1"/>
  <c r="G9" i="1"/>
  <c r="L8" i="1"/>
  <c r="M8" i="1" s="1"/>
  <c r="G8" i="1"/>
  <c r="G16" i="1" s="1"/>
  <c r="C32" i="2"/>
  <c r="B32" i="2"/>
  <c r="F26" i="2"/>
  <c r="F17" i="2"/>
  <c r="F27" i="2"/>
  <c r="F32" i="2"/>
  <c r="E17" i="2"/>
  <c r="E27" i="2" s="1"/>
  <c r="E32" i="2" s="1"/>
  <c r="F7" i="2"/>
  <c r="W44" i="4"/>
  <c r="W43" i="4"/>
  <c r="W42" i="4"/>
  <c r="W41" i="4"/>
  <c r="W40" i="4"/>
  <c r="W39" i="4"/>
  <c r="W38" i="4"/>
  <c r="W45" i="4" s="1"/>
  <c r="V44" i="4"/>
  <c r="V43" i="4"/>
  <c r="X43" i="4" s="1"/>
  <c r="V42" i="4"/>
  <c r="V41" i="4"/>
  <c r="V40" i="4"/>
  <c r="V39" i="4"/>
  <c r="V38" i="4"/>
  <c r="U44" i="4"/>
  <c r="X44" i="4" s="1"/>
  <c r="Y44" i="4" s="1"/>
  <c r="U43" i="4"/>
  <c r="U42" i="4"/>
  <c r="U41" i="4"/>
  <c r="U40" i="4"/>
  <c r="U39" i="4"/>
  <c r="U38" i="4"/>
  <c r="W32" i="4"/>
  <c r="W31" i="4"/>
  <c r="W30" i="4"/>
  <c r="W29" i="4"/>
  <c r="W28" i="4"/>
  <c r="V32" i="4"/>
  <c r="V31" i="4"/>
  <c r="V30" i="4"/>
  <c r="V29" i="4"/>
  <c r="V28" i="4"/>
  <c r="U32" i="4"/>
  <c r="U31" i="4"/>
  <c r="X31" i="4" s="1"/>
  <c r="U30" i="4"/>
  <c r="U29" i="4"/>
  <c r="U28" i="4"/>
  <c r="W25" i="4"/>
  <c r="W24" i="4"/>
  <c r="W23" i="4"/>
  <c r="W22" i="4"/>
  <c r="V25" i="4"/>
  <c r="V24" i="4"/>
  <c r="V23" i="4"/>
  <c r="V22" i="4"/>
  <c r="U25" i="4"/>
  <c r="U24" i="4"/>
  <c r="U23" i="4"/>
  <c r="U22" i="4"/>
  <c r="X22" i="4" s="1"/>
  <c r="W19" i="4"/>
  <c r="W18" i="4"/>
  <c r="W20" i="4"/>
  <c r="V19" i="4"/>
  <c r="V18" i="4"/>
  <c r="U19" i="4"/>
  <c r="U18" i="4"/>
  <c r="U20" i="4"/>
  <c r="W15" i="4"/>
  <c r="W14" i="4"/>
  <c r="V15" i="4"/>
  <c r="V14" i="4"/>
  <c r="U15" i="4"/>
  <c r="U14" i="4"/>
  <c r="W12" i="4"/>
  <c r="W11" i="4"/>
  <c r="V12" i="4"/>
  <c r="V11" i="4"/>
  <c r="U12" i="4"/>
  <c r="U11" i="4"/>
  <c r="W9" i="4"/>
  <c r="X9" i="4" s="1"/>
  <c r="W8" i="4"/>
  <c r="X8" i="4" s="1"/>
  <c r="V9" i="4"/>
  <c r="V8" i="4"/>
  <c r="U9" i="4"/>
  <c r="R15" i="4"/>
  <c r="R14" i="4"/>
  <c r="U8" i="4"/>
  <c r="U16" i="4" s="1"/>
  <c r="S39" i="4"/>
  <c r="S40" i="4"/>
  <c r="S41" i="4"/>
  <c r="S42" i="4"/>
  <c r="S43" i="4"/>
  <c r="S44" i="4"/>
  <c r="S38" i="4"/>
  <c r="R29" i="4"/>
  <c r="S29" i="4"/>
  <c r="R30" i="4"/>
  <c r="S30" i="4" s="1"/>
  <c r="R31" i="4"/>
  <c r="S31" i="4" s="1"/>
  <c r="R32" i="4"/>
  <c r="R28" i="4"/>
  <c r="S28" i="4" s="1"/>
  <c r="R23" i="4"/>
  <c r="S23" i="4" s="1"/>
  <c r="R24" i="4"/>
  <c r="R25" i="4"/>
  <c r="S25" i="4" s="1"/>
  <c r="R22" i="4"/>
  <c r="R19" i="4"/>
  <c r="R18" i="4"/>
  <c r="S18" i="4" s="1"/>
  <c r="R12" i="4"/>
  <c r="R11" i="4"/>
  <c r="R9" i="4"/>
  <c r="R8" i="4"/>
  <c r="S8" i="4" s="1"/>
  <c r="Q32" i="4"/>
  <c r="Q31" i="4"/>
  <c r="Q30" i="4"/>
  <c r="Q29" i="4"/>
  <c r="Q28" i="4"/>
  <c r="Q25" i="4"/>
  <c r="Q24" i="4"/>
  <c r="Q23" i="4"/>
  <c r="Q22" i="4"/>
  <c r="Q19" i="4"/>
  <c r="Q18" i="4"/>
  <c r="Q15" i="4"/>
  <c r="S15" i="4" s="1"/>
  <c r="Q14" i="4"/>
  <c r="Q12" i="4"/>
  <c r="S12" i="4" s="1"/>
  <c r="Q11" i="4"/>
  <c r="Q9" i="4"/>
  <c r="Q8" i="4"/>
  <c r="F8" i="4"/>
  <c r="K38" i="4"/>
  <c r="L38" i="4" s="1"/>
  <c r="K39" i="4"/>
  <c r="L39" i="4"/>
  <c r="K40" i="4"/>
  <c r="L40" i="4" s="1"/>
  <c r="K41" i="4"/>
  <c r="L41" i="4"/>
  <c r="K42" i="4"/>
  <c r="L42" i="4" s="1"/>
  <c r="K43" i="4"/>
  <c r="L43" i="4"/>
  <c r="K44" i="4"/>
  <c r="L44" i="4" s="1"/>
  <c r="K8" i="4"/>
  <c r="F9" i="4"/>
  <c r="K9" i="4"/>
  <c r="F11" i="4"/>
  <c r="K11" i="4"/>
  <c r="F12" i="4"/>
  <c r="K12" i="4"/>
  <c r="F14" i="4"/>
  <c r="K14" i="4"/>
  <c r="F15" i="4"/>
  <c r="L15" i="4" s="1"/>
  <c r="K15" i="4"/>
  <c r="F19" i="4"/>
  <c r="K19" i="4"/>
  <c r="L19" i="4" s="1"/>
  <c r="F18" i="4"/>
  <c r="K18" i="4"/>
  <c r="K20" i="4" s="1"/>
  <c r="F22" i="4"/>
  <c r="K22" i="4"/>
  <c r="F23" i="4"/>
  <c r="K23" i="4"/>
  <c r="L23" i="4" s="1"/>
  <c r="F24" i="4"/>
  <c r="K24" i="4"/>
  <c r="L24" i="4" s="1"/>
  <c r="F25" i="4"/>
  <c r="L25" i="4" s="1"/>
  <c r="K25" i="4"/>
  <c r="F28" i="4"/>
  <c r="F29" i="4"/>
  <c r="F30" i="4"/>
  <c r="L30" i="4"/>
  <c r="F31" i="4"/>
  <c r="L31" i="4" s="1"/>
  <c r="F32" i="4"/>
  <c r="L32" i="4" s="1"/>
  <c r="J45" i="4"/>
  <c r="J16" i="4"/>
  <c r="J20" i="4"/>
  <c r="J26" i="4"/>
  <c r="J35" i="4"/>
  <c r="J47" i="4" s="1"/>
  <c r="J33" i="4"/>
  <c r="I45" i="4"/>
  <c r="I16" i="4"/>
  <c r="I20" i="4"/>
  <c r="I26" i="4"/>
  <c r="I33" i="4"/>
  <c r="I35" i="4" s="1"/>
  <c r="I47" i="4" s="1"/>
  <c r="H45" i="4"/>
  <c r="H16" i="4"/>
  <c r="H20" i="4"/>
  <c r="H26" i="4"/>
  <c r="H33" i="4"/>
  <c r="F45" i="4"/>
  <c r="E43" i="4" s="1"/>
  <c r="L28" i="4"/>
  <c r="L29" i="4"/>
  <c r="K33" i="4"/>
  <c r="L22" i="4"/>
  <c r="L8" i="4"/>
  <c r="V20" i="4"/>
  <c r="X11" i="4" l="1"/>
  <c r="X39" i="4"/>
  <c r="Y39" i="4" s="1"/>
  <c r="Y43" i="4"/>
  <c r="V26" i="4"/>
  <c r="X41" i="4"/>
  <c r="Y41" i="4" s="1"/>
  <c r="X42" i="4"/>
  <c r="Y42" i="4" s="1"/>
  <c r="X23" i="4"/>
  <c r="W26" i="4"/>
  <c r="X30" i="4"/>
  <c r="Y30" i="4" s="1"/>
  <c r="S22" i="4"/>
  <c r="Y22" i="4" s="1"/>
  <c r="X19" i="4"/>
  <c r="X20" i="4" s="1"/>
  <c r="X15" i="4"/>
  <c r="K47" i="1"/>
  <c r="Y31" i="4"/>
  <c r="L14" i="4"/>
  <c r="U26" i="4"/>
  <c r="X12" i="4"/>
  <c r="Y12" i="4" s="1"/>
  <c r="J35" i="1"/>
  <c r="J47" i="1" s="1"/>
  <c r="Y15" i="4"/>
  <c r="H35" i="4"/>
  <c r="H47" i="4" s="1"/>
  <c r="X32" i="4"/>
  <c r="F16" i="4"/>
  <c r="S32" i="4"/>
  <c r="X28" i="4"/>
  <c r="U45" i="4"/>
  <c r="M9" i="1"/>
  <c r="M22" i="1"/>
  <c r="K16" i="4"/>
  <c r="S11" i="4"/>
  <c r="S14" i="4"/>
  <c r="M11" i="1"/>
  <c r="F33" i="4"/>
  <c r="S24" i="4"/>
  <c r="G26" i="1"/>
  <c r="L18" i="4"/>
  <c r="S19" i="4"/>
  <c r="X14" i="4"/>
  <c r="X18" i="4"/>
  <c r="Y18" i="4" s="1"/>
  <c r="M24" i="1"/>
  <c r="L11" i="4"/>
  <c r="L16" i="4" s="1"/>
  <c r="C33" i="2"/>
  <c r="M23" i="1"/>
  <c r="X24" i="4"/>
  <c r="W33" i="4"/>
  <c r="E41" i="4"/>
  <c r="S9" i="4"/>
  <c r="Y9" i="4" s="1"/>
  <c r="X29" i="4"/>
  <c r="Y29" i="4" s="1"/>
  <c r="V45" i="4"/>
  <c r="M25" i="1"/>
  <c r="I47" i="1"/>
  <c r="L47" i="1" s="1"/>
  <c r="L35" i="1"/>
  <c r="B33" i="2"/>
  <c r="E33" i="2"/>
  <c r="L33" i="4"/>
  <c r="M16" i="1"/>
  <c r="Y8" i="4"/>
  <c r="L26" i="4"/>
  <c r="X33" i="4"/>
  <c r="Y19" i="4"/>
  <c r="Y20" i="4" s="1"/>
  <c r="S20" i="4"/>
  <c r="L20" i="4"/>
  <c r="S33" i="4"/>
  <c r="Y23" i="4"/>
  <c r="S26" i="4"/>
  <c r="L45" i="4"/>
  <c r="U33" i="4"/>
  <c r="U34" i="4" s="1"/>
  <c r="U35" i="4" s="1"/>
  <c r="U47" i="4" s="1"/>
  <c r="F39" i="1"/>
  <c r="S45" i="4"/>
  <c r="R40" i="4" s="1"/>
  <c r="L12" i="4"/>
  <c r="K26" i="4"/>
  <c r="K35" i="4" s="1"/>
  <c r="E39" i="4"/>
  <c r="W16" i="4"/>
  <c r="W34" i="4" s="1"/>
  <c r="W35" i="4" s="1"/>
  <c r="W47" i="4" s="1"/>
  <c r="F44" i="1"/>
  <c r="E42" i="4"/>
  <c r="V33" i="4"/>
  <c r="X40" i="4"/>
  <c r="Y40" i="4" s="1"/>
  <c r="L26" i="1"/>
  <c r="M26" i="1" s="1"/>
  <c r="G33" i="1"/>
  <c r="G35" i="1" s="1"/>
  <c r="G47" i="1" s="1"/>
  <c r="F43" i="1"/>
  <c r="R41" i="4"/>
  <c r="E44" i="4"/>
  <c r="Y28" i="4"/>
  <c r="E38" i="4"/>
  <c r="E45" i="4" s="1"/>
  <c r="V16" i="4"/>
  <c r="X38" i="4"/>
  <c r="F41" i="1"/>
  <c r="L33" i="1"/>
  <c r="F33" i="2"/>
  <c r="X25" i="4"/>
  <c r="Y25" i="4" s="1"/>
  <c r="K45" i="4"/>
  <c r="E40" i="4"/>
  <c r="F20" i="4"/>
  <c r="F35" i="4" s="1"/>
  <c r="F47" i="4" s="1"/>
  <c r="X16" i="4" l="1"/>
  <c r="Y14" i="4"/>
  <c r="V34" i="4"/>
  <c r="V35" i="4" s="1"/>
  <c r="V47" i="4" s="1"/>
  <c r="Y11" i="4"/>
  <c r="Y16" i="4" s="1"/>
  <c r="L35" i="4"/>
  <c r="S16" i="4"/>
  <c r="S35" i="4" s="1"/>
  <c r="S47" i="4" s="1"/>
  <c r="Y32" i="4"/>
  <c r="Y33" i="4" s="1"/>
  <c r="K47" i="4"/>
  <c r="M33" i="1"/>
  <c r="Y24" i="4"/>
  <c r="Y26" i="4" s="1"/>
  <c r="L47" i="4"/>
  <c r="X26" i="4"/>
  <c r="X34" i="4" s="1"/>
  <c r="X35" i="4" s="1"/>
  <c r="M35" i="1"/>
  <c r="Y38" i="4"/>
  <c r="Y45" i="4" s="1"/>
  <c r="X45" i="4"/>
  <c r="M47" i="1"/>
  <c r="R38" i="4"/>
  <c r="R45" i="4" s="1"/>
  <c r="R39" i="4"/>
  <c r="R43" i="4"/>
  <c r="R44" i="4"/>
  <c r="R42" i="4"/>
  <c r="Y34" i="4" l="1"/>
  <c r="Y35" i="4" s="1"/>
  <c r="Y47" i="4" s="1"/>
  <c r="X47" i="4"/>
</calcChain>
</file>

<file path=xl/sharedStrings.xml><?xml version="1.0" encoding="utf-8"?>
<sst xmlns="http://schemas.openxmlformats.org/spreadsheetml/2006/main" count="344" uniqueCount="165">
  <si>
    <t>4.1</t>
  </si>
  <si>
    <t>4.2</t>
  </si>
  <si>
    <t>4.3</t>
  </si>
  <si>
    <t>2.1</t>
  </si>
  <si>
    <t>2.2</t>
  </si>
  <si>
    <t>1.2.1</t>
  </si>
  <si>
    <t>1.2.2</t>
  </si>
  <si>
    <t>1.3.1</t>
  </si>
  <si>
    <t>1.3.2</t>
  </si>
  <si>
    <t>4.4</t>
  </si>
  <si>
    <t>4.5</t>
  </si>
  <si>
    <t>3.1.1</t>
  </si>
  <si>
    <t>3.1.2</t>
  </si>
  <si>
    <t>3.2.1</t>
  </si>
  <si>
    <t>3.2.2</t>
  </si>
  <si>
    <t>-</t>
  </si>
  <si>
    <t>1.1</t>
  </si>
  <si>
    <t>1.1.1</t>
  </si>
  <si>
    <t>1.1.2</t>
  </si>
  <si>
    <t>1.2</t>
  </si>
  <si>
    <t>1.3</t>
  </si>
  <si>
    <t>Honoraires experts</t>
  </si>
  <si>
    <t>Total</t>
  </si>
  <si>
    <t>euros</t>
  </si>
  <si>
    <t>Total  (euros)</t>
  </si>
  <si>
    <r>
      <t xml:space="preserve">!! Ne pas hésiter à insérer des lignes dans les sous-rubriques en fonction des besoins !!
</t>
    </r>
    <r>
      <rPr>
        <b/>
        <sz val="9"/>
        <color indexed="12"/>
        <rFont val="Arial"/>
        <family val="2"/>
      </rPr>
      <t>!! Attention, merci de ne pas effacer les formules dans les cellules bleues !!</t>
    </r>
  </si>
  <si>
    <t>Nom de la personne responsable du budget :</t>
  </si>
  <si>
    <t>Nom de l'association ou l'ONG demandeuse :</t>
  </si>
  <si>
    <t>Titre du projet :</t>
  </si>
  <si>
    <r>
      <t>Liste des dépenses ou</t>
    </r>
    <r>
      <rPr>
        <b/>
        <sz val="9"/>
        <rFont val="Arial"/>
        <family val="2"/>
      </rPr>
      <t xml:space="preserve"> charges</t>
    </r>
  </si>
  <si>
    <t>Réalisé</t>
  </si>
  <si>
    <t>Prévu</t>
  </si>
  <si>
    <r>
      <t>Liste des recettes ou</t>
    </r>
    <r>
      <rPr>
        <b/>
        <sz val="9"/>
        <rFont val="Geneva"/>
      </rPr>
      <t xml:space="preserve"> produits</t>
    </r>
  </si>
  <si>
    <t>(en euros)</t>
  </si>
  <si>
    <t>Achats de fournitures et matériels</t>
  </si>
  <si>
    <t>Recettes propres (ventes réalisées par l’association)</t>
  </si>
  <si>
    <r>
      <t>Achats de services </t>
    </r>
    <r>
      <rPr>
        <i/>
        <sz val="9"/>
        <color indexed="18"/>
        <rFont val="Arial"/>
        <family val="2"/>
      </rPr>
      <t>(à détailler):</t>
    </r>
  </si>
  <si>
    <r>
      <t xml:space="preserve">Subventions reçues, ou déjà promises : </t>
    </r>
    <r>
      <rPr>
        <i/>
        <sz val="9"/>
        <color indexed="18"/>
        <rFont val="Arial"/>
        <family val="2"/>
      </rPr>
      <t>(détailler et préciser les bailleurs)</t>
    </r>
    <r>
      <rPr>
        <sz val="9"/>
        <rFont val="Arial"/>
        <family val="2"/>
      </rPr>
      <t xml:space="preserve"> : </t>
    </r>
  </si>
  <si>
    <t>- Loyer</t>
  </si>
  <si>
    <t>- Energie (électricité, gaz)</t>
  </si>
  <si>
    <t>- Entretien</t>
  </si>
  <si>
    <t>Déplacements, per diem</t>
  </si>
  <si>
    <t>Sous-total subv. acquises</t>
  </si>
  <si>
    <r>
      <t>Charges de personnel </t>
    </r>
    <r>
      <rPr>
        <i/>
        <sz val="9"/>
        <color indexed="18"/>
        <rFont val="Arial"/>
        <family val="2"/>
      </rPr>
      <t xml:space="preserve">(à détailler) </t>
    </r>
    <r>
      <rPr>
        <sz val="9"/>
        <rFont val="Arial"/>
        <family val="2"/>
      </rPr>
      <t>:</t>
    </r>
  </si>
  <si>
    <t>- direction</t>
  </si>
  <si>
    <t>- secrétariat, comptabilité</t>
  </si>
  <si>
    <t>- animateurs</t>
  </si>
  <si>
    <t>- …</t>
  </si>
  <si>
    <t>sous-traitants, consultants…</t>
  </si>
  <si>
    <t>Sous-total subv. demandées</t>
  </si>
  <si>
    <t>Total subventions</t>
  </si>
  <si>
    <t>Impôts et taxes</t>
  </si>
  <si>
    <t>Cotisations, dons</t>
  </si>
  <si>
    <t>Autres charges ou dépenses</t>
  </si>
  <si>
    <t>Autres produits (préciser)</t>
  </si>
  <si>
    <t>Charges financières (frais bancaires)</t>
  </si>
  <si>
    <t>Produits financiers (intérêts bancaires)</t>
  </si>
  <si>
    <t>Charges exceptionnelles</t>
  </si>
  <si>
    <t>Produits exceptionnels</t>
  </si>
  <si>
    <t>Total dépenses (ou charges)</t>
  </si>
  <si>
    <t>Total recettes (ou produits)</t>
  </si>
  <si>
    <t>Excédents</t>
  </si>
  <si>
    <t>Déficits</t>
  </si>
  <si>
    <t xml:space="preserve"> Fondation de France</t>
  </si>
  <si>
    <t>&lt; proposition du projet actuel (montant pour 2020 uniquement)</t>
  </si>
  <si>
    <t>Merci de veiller à contrôler le total des colonnes par année et le coût total en colonne G (Ecart = 0)</t>
  </si>
  <si>
    <t>Recommandations</t>
  </si>
  <si>
    <t>Dépenses liées au projet</t>
  </si>
  <si>
    <t>Type unité</t>
  </si>
  <si>
    <t>Nombre unités</t>
  </si>
  <si>
    <t>Coût Unitaire €</t>
  </si>
  <si>
    <t>Coût  total 
en €</t>
  </si>
  <si>
    <t>Part Année 1</t>
  </si>
  <si>
    <t>Part Année 2</t>
  </si>
  <si>
    <t>Part Année 3</t>
  </si>
  <si>
    <t>Total (I à K)
(pour contrôle)</t>
  </si>
  <si>
    <t>Ecart (L avec colonne G)</t>
  </si>
  <si>
    <t>Ressources humaines dédiées au projet</t>
  </si>
  <si>
    <t>Salaires et charges patronales</t>
  </si>
  <si>
    <t>indiquer dans la colonne dépenses le poste salarié concerné</t>
  </si>
  <si>
    <t>par mois</t>
  </si>
  <si>
    <t>indiquer dans la colonne dépenses la fonction de la personne qui reçoit des honoraires</t>
  </si>
  <si>
    <t>par jour</t>
  </si>
  <si>
    <t>Per diem (nourriture et hébergement)</t>
  </si>
  <si>
    <t>indiquer dans la colonne dépense pour quelle activité les per diems sont prévus</t>
  </si>
  <si>
    <t>Sous total 1 Ressources humaines dédiées au projet</t>
  </si>
  <si>
    <t>Voyages/déplacements</t>
  </si>
  <si>
    <t>indiquer dans la colonne dépense pour quelle activité les déplacements sont prévus</t>
  </si>
  <si>
    <t>par déplacement</t>
  </si>
  <si>
    <t>Sous total 2 voyages et déplacement dédiés au projet</t>
  </si>
  <si>
    <t>Frais d’équipement (matériel et fournitures)</t>
  </si>
  <si>
    <t>indiquer dans la colonne dépense les équipements prévus pour le projet</t>
  </si>
  <si>
    <t>indiquer dans la colonne dépense le type de fournitures prévus pour le projet</t>
  </si>
  <si>
    <t>Sous total 3 Matériel et fournitures</t>
  </si>
  <si>
    <t>Autres coûts</t>
  </si>
  <si>
    <t xml:space="preserve">indiquer dans la colonne dépense par ex. frais d'impression </t>
  </si>
  <si>
    <t>par document reproduit</t>
  </si>
  <si>
    <t>indiquer dans la colonne dépense par ex. location de salle</t>
  </si>
  <si>
    <t>autre - préciser dans la colonne dépense</t>
  </si>
  <si>
    <t xml:space="preserve">Sous total  4 autres coûts </t>
  </si>
  <si>
    <t>Sous total  5 coûts administratifs</t>
  </si>
  <si>
    <t>TOTAL COUTS DIRECTS DU PROJET (1 à 5)</t>
  </si>
  <si>
    <t>PLAN DE FINANCEMENT</t>
  </si>
  <si>
    <t>Demandé*</t>
  </si>
  <si>
    <t>Acquis*</t>
  </si>
  <si>
    <t>Pourcentage</t>
  </si>
  <si>
    <t>en €</t>
  </si>
  <si>
    <t>Subvention demandée à la Fondation de France</t>
  </si>
  <si>
    <t>X</t>
  </si>
  <si>
    <t>Autres bailleurs (indiquer les noms)</t>
  </si>
  <si>
    <t xml:space="preserve">fonds propres apportés par le demandeur du projet </t>
  </si>
  <si>
    <t xml:space="preserve">fonds propres apportés par les partenaires du projet </t>
  </si>
  <si>
    <t>TOTAL DES RESSOURCES</t>
  </si>
  <si>
    <t>* cocher la case correspondante</t>
  </si>
  <si>
    <t>Vérification (total coûts directs et total ressources doivent être égales à zéro)</t>
  </si>
  <si>
    <t>!! Ne pas hésiter à insérer des lignes dans les sous-rubriques en fonction des besoins !!</t>
  </si>
  <si>
    <t>!! Attention, merci de ne pas effacer les formules dans les cellules bleues !!</t>
  </si>
  <si>
    <t>Nom de l'association demandeuse :</t>
  </si>
  <si>
    <t>Si cet onglet est complété, ne pas compléter l'onglet "Budget projet-euros"</t>
  </si>
  <si>
    <t>&lt;Si nécessaire actualiser le taux de change en céllule J3</t>
  </si>
  <si>
    <t>Colonnes de contrôle</t>
  </si>
  <si>
    <r>
      <t xml:space="preserve">Ne pas remplir ce tableau en euros - il se complète automatiquement </t>
    </r>
    <r>
      <rPr>
        <sz val="9"/>
        <color indexed="12"/>
        <rFont val="Arial"/>
        <family val="2"/>
      </rPr>
      <t xml:space="preserve">
!! </t>
    </r>
    <r>
      <rPr>
        <b/>
        <sz val="9"/>
        <color indexed="12"/>
        <rFont val="Arial"/>
        <family val="2"/>
      </rPr>
      <t>Attention</t>
    </r>
    <r>
      <rPr>
        <sz val="9"/>
        <color indexed="12"/>
        <rFont val="Arial"/>
        <family val="2"/>
      </rPr>
      <t xml:space="preserve"> : ne pas effacer les formules dans les cellules !! </t>
    </r>
  </si>
  <si>
    <r>
      <t>Attention</t>
    </r>
    <r>
      <rPr>
        <sz val="9"/>
        <color indexed="10"/>
        <rFont val="Arial"/>
        <family val="2"/>
      </rPr>
      <t xml:space="preserve"> : si vous inserez des lignes supplémentaires, pensez à recopier les formules de calcul !</t>
    </r>
  </si>
  <si>
    <r>
      <t>Dépenses liées au projet</t>
    </r>
    <r>
      <rPr>
        <b/>
        <sz val="9"/>
        <rFont val="Arial"/>
        <family val="2"/>
      </rPr>
      <t xml:space="preserve">
</t>
    </r>
    <r>
      <rPr>
        <sz val="9"/>
        <rFont val="Arial"/>
        <family val="2"/>
      </rPr>
      <t>Recommandations</t>
    </r>
  </si>
  <si>
    <r>
      <t xml:space="preserve">Ecart </t>
    </r>
    <r>
      <rPr>
        <sz val="9.5"/>
        <color indexed="10"/>
        <rFont val="Arial"/>
        <family val="2"/>
      </rPr>
      <t xml:space="preserve">
(colonne F-K)
doit être égal à 0</t>
    </r>
  </si>
  <si>
    <t>Dépenses liées au projet
Recommandations</t>
  </si>
  <si>
    <t>Coût Unitaire (euros)</t>
  </si>
  <si>
    <t>Coût  total 
(euros)</t>
  </si>
  <si>
    <t>Année 1 (euros)</t>
  </si>
  <si>
    <t>Année 2 (euros)</t>
  </si>
  <si>
    <t>Année 3 (euros)</t>
  </si>
  <si>
    <t>Total 3 années (euros)</t>
  </si>
  <si>
    <t>Ecart 
(colonne S-X)
doit être égal à 0</t>
  </si>
  <si>
    <t>indiquer le poste salarié concerné</t>
  </si>
  <si>
    <t>indiquer la fonction de l'expert</t>
  </si>
  <si>
    <t>indiquer l'activité correspondante</t>
  </si>
  <si>
    <t>par document</t>
  </si>
  <si>
    <t>Sous total 1 Ressources humaines du projet</t>
  </si>
  <si>
    <t>Sous total 2 voyages et déplacement</t>
  </si>
  <si>
    <t>Equipements (matériel et fournitures)</t>
  </si>
  <si>
    <t>indiquer les équipements prévus</t>
  </si>
  <si>
    <t>indiquer le type de fournitures prévus</t>
  </si>
  <si>
    <t>préciser le type (par ex. frais d'impression)</t>
  </si>
  <si>
    <t>préciser le type (par ex. location de salle)</t>
  </si>
  <si>
    <t>autre - à préciser</t>
  </si>
  <si>
    <t>PLAN DE FINANCEMENT du PROJET</t>
  </si>
  <si>
    <t>en Devise</t>
  </si>
  <si>
    <t>Autres bailleurs (nommer, cocher demandé ou acquis)</t>
  </si>
  <si>
    <t xml:space="preserve">Fonds propres apportés par les partenaires du projet </t>
  </si>
  <si>
    <t>Année 1</t>
  </si>
  <si>
    <t>Année 2</t>
  </si>
  <si>
    <t>Année 3</t>
  </si>
  <si>
    <t>Ecart</t>
  </si>
  <si>
    <t>2021 (ou 2020)</t>
  </si>
  <si>
    <r>
      <t>COMPTE DE RESULTAT 2021 (ou 2020) et BUDGET 2022 de l'association</t>
    </r>
    <r>
      <rPr>
        <b/>
        <sz val="8"/>
        <rFont val="Verdana"/>
        <family val="2"/>
      </rPr>
      <t xml:space="preserve"> </t>
    </r>
    <r>
      <rPr>
        <sz val="8"/>
        <rFont val="Verdana"/>
        <family val="2"/>
      </rPr>
      <t>(y compris le projet faisant l'objet de la demande)</t>
    </r>
  </si>
  <si>
    <t>Taux de change
€ / UAH</t>
  </si>
  <si>
    <t>Total 3 années en UAH</t>
  </si>
  <si>
    <t>Année 3 en UAH</t>
  </si>
  <si>
    <t>Année 2 en UAH</t>
  </si>
  <si>
    <t>Année 1 en UAH</t>
  </si>
  <si>
    <t>Coût  total 
en UAH</t>
  </si>
  <si>
    <t>Coût Unitaire en UAH</t>
  </si>
  <si>
    <t>* Si l'état financier 2021 a été approuvé par un expert-comptable, mentionnez-le ici, sinon mettez l'état financier 2020.</t>
  </si>
  <si>
    <t>** colonne 2022  : prévisions budgétaires de votre organisation, y compris les dépenses et les recettes de la proposition de projet actuelle. Veuillez vous assurer que les montants sont corrects et vérifier les totaux!</t>
  </si>
  <si>
    <r>
      <t xml:space="preserve">Subventions demandées pour 2022 mais non confirmées : </t>
    </r>
    <r>
      <rPr>
        <i/>
        <sz val="9"/>
        <color indexed="18"/>
        <rFont val="Arial"/>
        <family val="2"/>
      </rPr>
      <t>(détailler et préciser les bailleurs</t>
    </r>
    <r>
      <rPr>
        <i/>
        <sz val="8"/>
        <color indexed="18"/>
        <rFont val="Arial"/>
        <family val="2"/>
      </rPr>
      <t>)</t>
    </r>
    <r>
      <rPr>
        <sz val="9"/>
        <rFont val="Arial"/>
        <family val="2"/>
      </rPr>
      <t> 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</si>
</sst>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_-* #,##0\ &quot;€&quot;_-;\-* #,##0\ &quot;€&quot;_-;_-* &quot;-&quot;??\ &quot;€&quot;_-;_-@_-"/>
    <numFmt numFmtId="166" formatCode="#,##0\ [$USD]"/>
    <numFmt numFmtId="167" formatCode="#,##0\ &quot;€&quot;"/>
    <numFmt numFmtId="168" formatCode="#,##0\ _€"/>
    <numFmt numFmtId="169" formatCode="_-* #,##0.00\ [$NPR]_-;\-* #,##0.00\ [$NPR]_-;_-* &quot;-&quot;??\ [$NPR]_-;_-@_-"/>
    <numFmt numFmtId="170" formatCode="_-* #,##0.00000\ [$LBP]_-;\-* #,##0.00000\ [$LBP]_-;_-* &quot;-&quot;?????\ [$LBP]_-;_-@_-"/>
    <numFmt numFmtId="171" formatCode="_-* #,##0\ [$€-40C]_-;\-* #,##0\ [$€-40C]_-;_-* &quot;-&quot;??\ [$€-40C]_-;_-@_-"/>
    <numFmt numFmtId="172" formatCode="#,##0_ ;\-#,##0\ "/>
    <numFmt numFmtId="173" formatCode="_-* #,##0.00\ [$UAH]_-;\-* #,##0.00\ [$UAH]_-;_-* &quot;-&quot;??\ [$UAH]_-;_-@_-"/>
  </numFmts>
  <fonts count="49">
    <font>
      <sz val="9"/>
      <name val="Verdana"/>
    </font>
    <font>
      <sz val="9"/>
      <name val="Verdana"/>
    </font>
    <font>
      <sz val="8"/>
      <name val="Verdana"/>
      <family val="2"/>
    </font>
    <font>
      <sz val="9"/>
      <name val="Arial"/>
      <family val="2"/>
    </font>
    <font>
      <b/>
      <sz val="9"/>
      <name val="Arial"/>
      <family val="2"/>
    </font>
    <font>
      <b/>
      <sz val="9.5"/>
      <name val="Arial"/>
      <family val="2"/>
    </font>
    <font>
      <sz val="9.5"/>
      <name val="Arial"/>
      <family val="2"/>
    </font>
    <font>
      <b/>
      <i/>
      <sz val="9.5"/>
      <name val="Arial"/>
      <family val="2"/>
    </font>
    <font>
      <b/>
      <sz val="9"/>
      <color indexed="10"/>
      <name val="Arial"/>
      <family val="2"/>
    </font>
    <font>
      <i/>
      <sz val="8"/>
      <color indexed="18"/>
      <name val="Arial"/>
      <family val="2"/>
    </font>
    <font>
      <b/>
      <sz val="9"/>
      <name val="Verdana"/>
      <family val="2"/>
    </font>
    <font>
      <b/>
      <sz val="8"/>
      <name val="Verdana"/>
      <family val="2"/>
    </font>
    <font>
      <b/>
      <sz val="9"/>
      <color indexed="12"/>
      <name val="Arial"/>
      <family val="2"/>
    </font>
    <font>
      <b/>
      <sz val="10"/>
      <name val="Arial"/>
      <family val="2"/>
    </font>
    <font>
      <sz val="9"/>
      <color indexed="12"/>
      <name val="Arial"/>
      <family val="2"/>
    </font>
    <font>
      <sz val="9"/>
      <color indexed="10"/>
      <name val="Arial"/>
      <family val="2"/>
    </font>
    <font>
      <sz val="9"/>
      <color indexed="16"/>
      <name val="Arial"/>
      <family val="2"/>
    </font>
    <font>
      <b/>
      <sz val="9"/>
      <color indexed="8"/>
      <name val="Arial"/>
      <family val="2"/>
    </font>
    <font>
      <b/>
      <sz val="11"/>
      <color indexed="16"/>
      <name val="Arial"/>
      <family val="2"/>
    </font>
    <font>
      <b/>
      <sz val="9.5"/>
      <color indexed="12"/>
      <name val="Arial"/>
      <family val="2"/>
    </font>
    <font>
      <sz val="9.5"/>
      <color indexed="12"/>
      <name val="Arial"/>
      <family val="2"/>
    </font>
    <font>
      <b/>
      <sz val="9"/>
      <color indexed="16"/>
      <name val="Arial"/>
      <family val="2"/>
    </font>
    <font>
      <b/>
      <sz val="9.5"/>
      <color indexed="16"/>
      <name val="Arial"/>
      <family val="2"/>
    </font>
    <font>
      <sz val="9.5"/>
      <color indexed="16"/>
      <name val="Arial"/>
      <family val="2"/>
    </font>
    <font>
      <b/>
      <i/>
      <sz val="9.5"/>
      <color indexed="12"/>
      <name val="Arial"/>
      <family val="2"/>
    </font>
    <font>
      <b/>
      <i/>
      <sz val="9.5"/>
      <color indexed="16"/>
      <name val="Arial"/>
      <family val="2"/>
    </font>
    <font>
      <b/>
      <sz val="10"/>
      <color indexed="12"/>
      <name val="Arial"/>
      <family val="2"/>
    </font>
    <font>
      <sz val="10"/>
      <color indexed="12"/>
      <name val="Arial"/>
      <family val="2"/>
    </font>
    <font>
      <sz val="10"/>
      <name val="Arial"/>
      <family val="2"/>
    </font>
    <font>
      <b/>
      <sz val="10"/>
      <color indexed="16"/>
      <name val="Arial"/>
      <family val="2"/>
    </font>
    <font>
      <sz val="10"/>
      <color indexed="16"/>
      <name val="Arial"/>
      <family val="2"/>
    </font>
    <font>
      <sz val="8"/>
      <name val="Arial"/>
      <family val="2"/>
    </font>
    <font>
      <sz val="8"/>
      <color indexed="16"/>
      <name val="Arial"/>
      <family val="2"/>
    </font>
    <font>
      <sz val="10"/>
      <name val="Verdana"/>
      <family val="2"/>
    </font>
    <font>
      <sz val="8"/>
      <name val="Verdana"/>
      <family val="2"/>
    </font>
    <font>
      <b/>
      <sz val="8"/>
      <name val="Arial"/>
      <family val="2"/>
    </font>
    <font>
      <sz val="9"/>
      <color indexed="8"/>
      <name val="Arial"/>
      <family val="2"/>
    </font>
    <font>
      <b/>
      <sz val="12"/>
      <name val="Arial"/>
      <family val="2"/>
    </font>
    <font>
      <sz val="9"/>
      <name val="Geneva"/>
    </font>
    <font>
      <b/>
      <sz val="9"/>
      <name val="Geneva"/>
    </font>
    <font>
      <i/>
      <sz val="9"/>
      <color indexed="18"/>
      <name val="Arial"/>
      <family val="2"/>
    </font>
    <font>
      <b/>
      <sz val="11"/>
      <name val="Arial"/>
      <family val="2"/>
    </font>
    <font>
      <sz val="9.5"/>
      <color indexed="1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b/>
      <sz val="9.5"/>
      <color rgb="FFFF0000"/>
      <name val="Arial"/>
      <family val="2"/>
    </font>
    <font>
      <sz val="9.5"/>
      <color rgb="FFFF0000"/>
      <name val="Arial"/>
      <family val="2"/>
    </font>
    <font>
      <b/>
      <i/>
      <sz val="9.5"/>
      <color rgb="FFFF0000"/>
      <name val="Arial"/>
      <family val="2"/>
    </font>
    <font>
      <b/>
      <sz val="10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lightUp">
        <bgColor indexed="22"/>
      </patternFill>
    </fill>
    <fill>
      <patternFill patternType="lightUp"/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8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13">
    <xf numFmtId="0" fontId="0" fillId="0" borderId="0" xfId="0"/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0" fillId="0" borderId="0" xfId="0" applyAlignment="1">
      <alignment vertical="center"/>
    </xf>
    <xf numFmtId="0" fontId="3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3" fontId="3" fillId="2" borderId="0" xfId="0" applyNumberFormat="1" applyFont="1" applyFill="1" applyBorder="1" applyAlignment="1">
      <alignment horizontal="right" vertical="center"/>
    </xf>
    <xf numFmtId="165" fontId="3" fillId="2" borderId="0" xfId="1" applyNumberFormat="1" applyFont="1" applyFill="1" applyBorder="1" applyAlignment="1">
      <alignment horizontal="right" vertical="center"/>
    </xf>
    <xf numFmtId="0" fontId="3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3" fontId="4" fillId="2" borderId="2" xfId="0" applyNumberFormat="1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vertical="center"/>
    </xf>
    <xf numFmtId="0" fontId="6" fillId="2" borderId="3" xfId="0" applyFont="1" applyFill="1" applyBorder="1" applyAlignment="1">
      <alignment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3" fontId="6" fillId="2" borderId="4" xfId="0" applyNumberFormat="1" applyFont="1" applyFill="1" applyBorder="1" applyAlignment="1">
      <alignment horizontal="right" vertical="center"/>
    </xf>
    <xf numFmtId="0" fontId="6" fillId="2" borderId="5" xfId="0" applyFont="1" applyFill="1" applyBorder="1" applyAlignment="1">
      <alignment vertical="center" wrapText="1"/>
    </xf>
    <xf numFmtId="0" fontId="6" fillId="2" borderId="6" xfId="0" applyFont="1" applyFill="1" applyBorder="1" applyAlignment="1">
      <alignment horizontal="left" vertical="center" wrapText="1"/>
    </xf>
    <xf numFmtId="0" fontId="6" fillId="2" borderId="6" xfId="0" applyFont="1" applyFill="1" applyBorder="1" applyAlignment="1">
      <alignment horizontal="center" vertical="center"/>
    </xf>
    <xf numFmtId="3" fontId="6" fillId="2" borderId="6" xfId="0" applyNumberFormat="1" applyFont="1" applyFill="1" applyBorder="1" applyAlignment="1">
      <alignment horizontal="right" vertical="center"/>
    </xf>
    <xf numFmtId="0" fontId="6" fillId="2" borderId="7" xfId="0" applyFont="1" applyFill="1" applyBorder="1" applyAlignment="1">
      <alignment vertical="center" wrapText="1"/>
    </xf>
    <xf numFmtId="3" fontId="6" fillId="2" borderId="6" xfId="0" quotePrefix="1" applyNumberFormat="1" applyFont="1" applyFill="1" applyBorder="1" applyAlignment="1">
      <alignment horizontal="right" vertical="center"/>
    </xf>
    <xf numFmtId="0" fontId="6" fillId="2" borderId="0" xfId="0" applyFont="1" applyFill="1" applyBorder="1" applyAlignment="1">
      <alignment vertical="center" wrapText="1"/>
    </xf>
    <xf numFmtId="0" fontId="6" fillId="2" borderId="0" xfId="0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center" vertical="center"/>
    </xf>
    <xf numFmtId="3" fontId="6" fillId="2" borderId="0" xfId="0" applyNumberFormat="1" applyFont="1" applyFill="1" applyBorder="1" applyAlignment="1">
      <alignment horizontal="right" vertical="center"/>
    </xf>
    <xf numFmtId="0" fontId="4" fillId="2" borderId="8" xfId="0" applyFont="1" applyFill="1" applyBorder="1" applyAlignment="1">
      <alignment vertical="center"/>
    </xf>
    <xf numFmtId="0" fontId="0" fillId="2" borderId="0" xfId="0" applyFill="1"/>
    <xf numFmtId="0" fontId="0" fillId="2" borderId="0" xfId="0" applyFill="1" applyAlignment="1">
      <alignment vertical="center"/>
    </xf>
    <xf numFmtId="166" fontId="3" fillId="2" borderId="0" xfId="0" applyNumberFormat="1" applyFont="1" applyFill="1" applyBorder="1" applyAlignment="1">
      <alignment vertical="center" wrapText="1"/>
    </xf>
    <xf numFmtId="167" fontId="3" fillId="2" borderId="0" xfId="0" applyNumberFormat="1" applyFont="1" applyFill="1" applyBorder="1" applyAlignment="1">
      <alignment vertical="center" wrapText="1"/>
    </xf>
    <xf numFmtId="0" fontId="3" fillId="2" borderId="0" xfId="0" applyFont="1" applyFill="1" applyBorder="1" applyAlignment="1">
      <alignment vertical="center" wrapText="1"/>
    </xf>
    <xf numFmtId="167" fontId="16" fillId="2" borderId="0" xfId="0" applyNumberFormat="1" applyFont="1" applyFill="1" applyBorder="1" applyAlignment="1">
      <alignment vertical="center" wrapText="1"/>
    </xf>
    <xf numFmtId="167" fontId="16" fillId="2" borderId="0" xfId="1" applyNumberFormat="1" applyFont="1" applyFill="1" applyBorder="1" applyAlignment="1">
      <alignment horizontal="right" vertical="center" wrapText="1"/>
    </xf>
    <xf numFmtId="167" fontId="16" fillId="2" borderId="0" xfId="1" applyNumberFormat="1" applyFont="1" applyFill="1" applyBorder="1" applyAlignment="1">
      <alignment vertical="center" wrapText="1"/>
    </xf>
    <xf numFmtId="166" fontId="4" fillId="2" borderId="0" xfId="0" applyNumberFormat="1" applyFont="1" applyFill="1" applyBorder="1" applyAlignment="1">
      <alignment vertical="center" wrapText="1"/>
    </xf>
    <xf numFmtId="0" fontId="4" fillId="2" borderId="0" xfId="0" applyFont="1" applyFill="1" applyBorder="1" applyAlignment="1">
      <alignment vertical="center" wrapText="1"/>
    </xf>
    <xf numFmtId="0" fontId="21" fillId="2" borderId="1" xfId="0" applyFont="1" applyFill="1" applyBorder="1" applyAlignment="1">
      <alignment vertical="center" wrapText="1"/>
    </xf>
    <xf numFmtId="0" fontId="18" fillId="2" borderId="2" xfId="0" applyFont="1" applyFill="1" applyBorder="1" applyAlignment="1">
      <alignment horizontal="center" vertical="center" wrapText="1"/>
    </xf>
    <xf numFmtId="0" fontId="22" fillId="2" borderId="2" xfId="0" applyFont="1" applyFill="1" applyBorder="1" applyAlignment="1">
      <alignment horizontal="center" vertical="center" wrapText="1"/>
    </xf>
    <xf numFmtId="3" fontId="21" fillId="2" borderId="2" xfId="0" applyNumberFormat="1" applyFont="1" applyFill="1" applyBorder="1" applyAlignment="1">
      <alignment horizontal="center" vertical="center" wrapText="1"/>
    </xf>
    <xf numFmtId="167" fontId="22" fillId="2" borderId="9" xfId="0" applyNumberFormat="1" applyFont="1" applyFill="1" applyBorder="1" applyAlignment="1">
      <alignment horizontal="center" vertical="center" wrapText="1"/>
    </xf>
    <xf numFmtId="167" fontId="22" fillId="2" borderId="10" xfId="1" applyNumberFormat="1" applyFont="1" applyFill="1" applyBorder="1" applyAlignment="1">
      <alignment horizontal="center" vertical="center" wrapText="1"/>
    </xf>
    <xf numFmtId="167" fontId="21" fillId="2" borderId="0" xfId="0" applyNumberFormat="1" applyFont="1" applyFill="1" applyBorder="1" applyAlignment="1">
      <alignment vertical="center" wrapText="1"/>
    </xf>
    <xf numFmtId="167" fontId="22" fillId="2" borderId="1" xfId="1" applyNumberFormat="1" applyFont="1" applyFill="1" applyBorder="1" applyAlignment="1">
      <alignment horizontal="center" vertical="center" wrapText="1"/>
    </xf>
    <xf numFmtId="167" fontId="22" fillId="2" borderId="9" xfId="1" applyNumberFormat="1" applyFont="1" applyFill="1" applyBorder="1" applyAlignment="1">
      <alignment horizontal="center" vertical="center" wrapText="1"/>
    </xf>
    <xf numFmtId="167" fontId="22" fillId="2" borderId="11" xfId="1" applyNumberFormat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vertical="center" wrapText="1"/>
    </xf>
    <xf numFmtId="0" fontId="6" fillId="3" borderId="4" xfId="0" applyFont="1" applyFill="1" applyBorder="1" applyAlignment="1">
      <alignment horizontal="center" vertical="center" wrapText="1"/>
    </xf>
    <xf numFmtId="3" fontId="6" fillId="3" borderId="4" xfId="0" applyNumberFormat="1" applyFont="1" applyFill="1" applyBorder="1" applyAlignment="1">
      <alignment horizontal="right" vertical="center" wrapText="1"/>
    </xf>
    <xf numFmtId="0" fontId="22" fillId="2" borderId="3" xfId="0" applyFont="1" applyFill="1" applyBorder="1" applyAlignment="1">
      <alignment vertical="center" wrapText="1"/>
    </xf>
    <xf numFmtId="0" fontId="22" fillId="2" borderId="4" xfId="0" applyFont="1" applyFill="1" applyBorder="1" applyAlignment="1">
      <alignment horizontal="left" vertical="center" wrapText="1"/>
    </xf>
    <xf numFmtId="0" fontId="23" fillId="3" borderId="4" xfId="0" applyFont="1" applyFill="1" applyBorder="1" applyAlignment="1">
      <alignment horizontal="center" vertical="center" wrapText="1"/>
    </xf>
    <xf numFmtId="3" fontId="23" fillId="3" borderId="4" xfId="0" applyNumberFormat="1" applyFont="1" applyFill="1" applyBorder="1" applyAlignment="1">
      <alignment horizontal="right" vertical="center" wrapText="1"/>
    </xf>
    <xf numFmtId="167" fontId="23" fillId="3" borderId="12" xfId="0" applyNumberFormat="1" applyFont="1" applyFill="1" applyBorder="1" applyAlignment="1">
      <alignment horizontal="right" vertical="center" wrapText="1"/>
    </xf>
    <xf numFmtId="167" fontId="23" fillId="3" borderId="13" xfId="1" applyNumberFormat="1" applyFont="1" applyFill="1" applyBorder="1" applyAlignment="1">
      <alignment horizontal="right" vertical="center" wrapText="1"/>
    </xf>
    <xf numFmtId="167" fontId="23" fillId="3" borderId="3" xfId="1" applyNumberFormat="1" applyFont="1" applyFill="1" applyBorder="1" applyAlignment="1">
      <alignment horizontal="right" vertical="center" wrapText="1"/>
    </xf>
    <xf numFmtId="167" fontId="23" fillId="3" borderId="12" xfId="1" applyNumberFormat="1" applyFont="1" applyFill="1" applyBorder="1" applyAlignment="1">
      <alignment horizontal="right" vertical="center" wrapText="1"/>
    </xf>
    <xf numFmtId="167" fontId="23" fillId="3" borderId="14" xfId="1" applyNumberFormat="1" applyFont="1" applyFill="1" applyBorder="1" applyAlignment="1">
      <alignment horizontal="right" vertical="center" wrapText="1"/>
    </xf>
    <xf numFmtId="167" fontId="23" fillId="3" borderId="15" xfId="1" applyNumberFormat="1" applyFont="1" applyFill="1" applyBorder="1" applyAlignment="1">
      <alignment horizontal="right" vertical="center" wrapText="1"/>
    </xf>
    <xf numFmtId="0" fontId="5" fillId="2" borderId="6" xfId="0" applyFont="1" applyFill="1" applyBorder="1" applyAlignment="1">
      <alignment horizontal="left" vertical="center" wrapText="1"/>
    </xf>
    <xf numFmtId="0" fontId="6" fillId="3" borderId="6" xfId="0" applyFont="1" applyFill="1" applyBorder="1" applyAlignment="1">
      <alignment horizontal="center" vertical="center" wrapText="1"/>
    </xf>
    <xf numFmtId="3" fontId="6" fillId="3" borderId="6" xfId="0" applyNumberFormat="1" applyFont="1" applyFill="1" applyBorder="1" applyAlignment="1">
      <alignment horizontal="right" vertical="center" wrapText="1"/>
    </xf>
    <xf numFmtId="0" fontId="23" fillId="2" borderId="5" xfId="0" applyFont="1" applyFill="1" applyBorder="1" applyAlignment="1">
      <alignment vertical="center" wrapText="1"/>
    </xf>
    <xf numFmtId="0" fontId="22" fillId="2" borderId="6" xfId="0" applyFont="1" applyFill="1" applyBorder="1" applyAlignment="1">
      <alignment horizontal="left" vertical="center" wrapText="1"/>
    </xf>
    <xf numFmtId="0" fontId="23" fillId="3" borderId="6" xfId="0" applyFont="1" applyFill="1" applyBorder="1" applyAlignment="1">
      <alignment horizontal="center" vertical="center" wrapText="1"/>
    </xf>
    <xf numFmtId="3" fontId="23" fillId="3" borderId="6" xfId="0" applyNumberFormat="1" applyFont="1" applyFill="1" applyBorder="1" applyAlignment="1">
      <alignment horizontal="right" vertical="center" wrapText="1"/>
    </xf>
    <xf numFmtId="167" fontId="23" fillId="3" borderId="8" xfId="0" applyNumberFormat="1" applyFont="1" applyFill="1" applyBorder="1" applyAlignment="1">
      <alignment horizontal="right" vertical="center" wrapText="1"/>
    </xf>
    <xf numFmtId="167" fontId="23" fillId="3" borderId="16" xfId="1" applyNumberFormat="1" applyFont="1" applyFill="1" applyBorder="1" applyAlignment="1">
      <alignment horizontal="right" vertical="center" wrapText="1"/>
    </xf>
    <xf numFmtId="167" fontId="23" fillId="3" borderId="5" xfId="1" applyNumberFormat="1" applyFont="1" applyFill="1" applyBorder="1" applyAlignment="1">
      <alignment horizontal="right" vertical="center" wrapText="1"/>
    </xf>
    <xf numFmtId="167" fontId="23" fillId="3" borderId="8" xfId="1" applyNumberFormat="1" applyFont="1" applyFill="1" applyBorder="1" applyAlignment="1">
      <alignment horizontal="right" vertical="center" wrapText="1"/>
    </xf>
    <xf numFmtId="167" fontId="23" fillId="3" borderId="17" xfId="1" applyNumberFormat="1" applyFont="1" applyFill="1" applyBorder="1" applyAlignment="1">
      <alignment horizontal="right" vertical="center" wrapText="1"/>
    </xf>
    <xf numFmtId="0" fontId="6" fillId="2" borderId="6" xfId="0" applyFont="1" applyFill="1" applyBorder="1" applyAlignment="1">
      <alignment horizontal="center" vertical="center" wrapText="1"/>
    </xf>
    <xf numFmtId="3" fontId="6" fillId="2" borderId="6" xfId="0" applyNumberFormat="1" applyFont="1" applyFill="1" applyBorder="1" applyAlignment="1">
      <alignment horizontal="right" vertical="center" wrapText="1"/>
    </xf>
    <xf numFmtId="0" fontId="23" fillId="2" borderId="6" xfId="0" applyFont="1" applyFill="1" applyBorder="1" applyAlignment="1">
      <alignment horizontal="left" vertical="center" wrapText="1"/>
    </xf>
    <xf numFmtId="0" fontId="23" fillId="2" borderId="6" xfId="0" applyFont="1" applyFill="1" applyBorder="1" applyAlignment="1">
      <alignment horizontal="center" vertical="center" wrapText="1"/>
    </xf>
    <xf numFmtId="167" fontId="23" fillId="2" borderId="8" xfId="0" applyNumberFormat="1" applyFont="1" applyFill="1" applyBorder="1" applyAlignment="1">
      <alignment horizontal="right" vertical="center" wrapText="1"/>
    </xf>
    <xf numFmtId="167" fontId="23" fillId="2" borderId="16" xfId="1" applyNumberFormat="1" applyFont="1" applyFill="1" applyBorder="1" applyAlignment="1">
      <alignment horizontal="right" vertical="center" wrapText="1"/>
    </xf>
    <xf numFmtId="167" fontId="23" fillId="2" borderId="5" xfId="0" applyNumberFormat="1" applyFont="1" applyFill="1" applyBorder="1" applyAlignment="1">
      <alignment horizontal="right" vertical="center" wrapText="1"/>
    </xf>
    <xf numFmtId="167" fontId="23" fillId="2" borderId="6" xfId="0" applyNumberFormat="1" applyFont="1" applyFill="1" applyBorder="1" applyAlignment="1">
      <alignment horizontal="right" vertical="center" wrapText="1"/>
    </xf>
    <xf numFmtId="167" fontId="23" fillId="2" borderId="17" xfId="1" applyNumberFormat="1" applyFont="1" applyFill="1" applyBorder="1" applyAlignment="1">
      <alignment horizontal="right" vertical="center" wrapText="1"/>
    </xf>
    <xf numFmtId="167" fontId="23" fillId="3" borderId="5" xfId="0" applyNumberFormat="1" applyFont="1" applyFill="1" applyBorder="1" applyAlignment="1">
      <alignment horizontal="right" vertical="center" wrapText="1"/>
    </xf>
    <xf numFmtId="167" fontId="23" fillId="3" borderId="6" xfId="0" applyNumberFormat="1" applyFont="1" applyFill="1" applyBorder="1" applyAlignment="1">
      <alignment horizontal="right" vertical="center" wrapText="1"/>
    </xf>
    <xf numFmtId="0" fontId="23" fillId="2" borderId="7" xfId="0" applyFont="1" applyFill="1" applyBorder="1" applyAlignment="1">
      <alignment vertical="center" wrapText="1"/>
    </xf>
    <xf numFmtId="167" fontId="23" fillId="2" borderId="18" xfId="1" applyNumberFormat="1" applyFont="1" applyFill="1" applyBorder="1" applyAlignment="1">
      <alignment horizontal="right" vertical="center" wrapText="1"/>
    </xf>
    <xf numFmtId="167" fontId="23" fillId="2" borderId="19" xfId="1" applyNumberFormat="1" applyFont="1" applyFill="1" applyBorder="1" applyAlignment="1">
      <alignment horizontal="right" vertical="center" wrapText="1"/>
    </xf>
    <xf numFmtId="3" fontId="6" fillId="4" borderId="2" xfId="0" applyNumberFormat="1" applyFont="1" applyFill="1" applyBorder="1" applyAlignment="1">
      <alignment horizontal="right" vertical="center" wrapText="1"/>
    </xf>
    <xf numFmtId="166" fontId="3" fillId="0" borderId="0" xfId="0" applyNumberFormat="1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3" fontId="23" fillId="4" borderId="2" xfId="0" applyNumberFormat="1" applyFont="1" applyFill="1" applyBorder="1" applyAlignment="1">
      <alignment horizontal="right" vertical="center" wrapText="1"/>
    </xf>
    <xf numFmtId="167" fontId="23" fillId="4" borderId="9" xfId="0" applyNumberFormat="1" applyFont="1" applyFill="1" applyBorder="1" applyAlignment="1">
      <alignment horizontal="right" vertical="center" wrapText="1"/>
    </xf>
    <xf numFmtId="167" fontId="25" fillId="0" borderId="10" xfId="1" applyNumberFormat="1" applyFont="1" applyBorder="1" applyAlignment="1">
      <alignment horizontal="right" vertical="center" wrapText="1"/>
    </xf>
    <xf numFmtId="167" fontId="16" fillId="0" borderId="0" xfId="0" applyNumberFormat="1" applyFont="1" applyBorder="1" applyAlignment="1">
      <alignment vertical="center" wrapText="1"/>
    </xf>
    <xf numFmtId="167" fontId="25" fillId="0" borderId="1" xfId="1" applyNumberFormat="1" applyFont="1" applyBorder="1" applyAlignment="1">
      <alignment horizontal="right" vertical="center" wrapText="1"/>
    </xf>
    <xf numFmtId="167" fontId="25" fillId="0" borderId="9" xfId="1" applyNumberFormat="1" applyFont="1" applyBorder="1" applyAlignment="1">
      <alignment horizontal="right" vertical="center" wrapText="1"/>
    </xf>
    <xf numFmtId="167" fontId="25" fillId="0" borderId="11" xfId="1" applyNumberFormat="1" applyFont="1" applyBorder="1" applyAlignment="1">
      <alignment horizontal="right" vertical="center" wrapText="1"/>
    </xf>
    <xf numFmtId="0" fontId="5" fillId="0" borderId="3" xfId="0" applyFont="1" applyBorder="1" applyAlignment="1">
      <alignment vertical="center" wrapText="1"/>
    </xf>
    <xf numFmtId="0" fontId="5" fillId="0" borderId="4" xfId="0" applyFont="1" applyBorder="1" applyAlignment="1">
      <alignment horizontal="left" vertical="center" wrapText="1"/>
    </xf>
    <xf numFmtId="0" fontId="22" fillId="0" borderId="3" xfId="0" applyFont="1" applyBorder="1" applyAlignment="1">
      <alignment vertical="center" wrapText="1"/>
    </xf>
    <xf numFmtId="0" fontId="22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vertical="center" wrapText="1"/>
    </xf>
    <xf numFmtId="0" fontId="6" fillId="0" borderId="6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center" vertical="center" wrapText="1"/>
    </xf>
    <xf numFmtId="0" fontId="23" fillId="0" borderId="5" xfId="0" applyFont="1" applyBorder="1" applyAlignment="1">
      <alignment vertical="center" wrapText="1"/>
    </xf>
    <xf numFmtId="0" fontId="23" fillId="0" borderId="6" xfId="0" applyFont="1" applyBorder="1" applyAlignment="1">
      <alignment horizontal="left" vertical="center" wrapText="1"/>
    </xf>
    <xf numFmtId="0" fontId="16" fillId="0" borderId="6" xfId="0" applyFont="1" applyBorder="1" applyAlignment="1">
      <alignment horizontal="center" vertical="center" wrapText="1"/>
    </xf>
    <xf numFmtId="167" fontId="23" fillId="0" borderId="16" xfId="1" applyNumberFormat="1" applyFont="1" applyBorder="1" applyAlignment="1">
      <alignment horizontal="right" vertical="center" wrapText="1"/>
    </xf>
    <xf numFmtId="167" fontId="23" fillId="0" borderId="17" xfId="1" applyNumberFormat="1" applyFont="1" applyBorder="1" applyAlignment="1">
      <alignment horizontal="right" vertical="center" wrapText="1"/>
    </xf>
    <xf numFmtId="0" fontId="6" fillId="0" borderId="7" xfId="0" applyFont="1" applyBorder="1" applyAlignment="1">
      <alignment vertical="center" wrapText="1"/>
    </xf>
    <xf numFmtId="0" fontId="23" fillId="0" borderId="7" xfId="0" applyFont="1" applyBorder="1" applyAlignment="1">
      <alignment vertical="center" wrapText="1"/>
    </xf>
    <xf numFmtId="167" fontId="23" fillId="0" borderId="18" xfId="1" applyNumberFormat="1" applyFont="1" applyBorder="1" applyAlignment="1">
      <alignment horizontal="right" vertical="center" wrapText="1"/>
    </xf>
    <xf numFmtId="167" fontId="23" fillId="0" borderId="19" xfId="1" applyNumberFormat="1" applyFont="1" applyBorder="1" applyAlignment="1">
      <alignment horizontal="right" vertical="center" wrapText="1"/>
    </xf>
    <xf numFmtId="167" fontId="22" fillId="0" borderId="10" xfId="1" applyNumberFormat="1" applyFont="1" applyBorder="1" applyAlignment="1">
      <alignment horizontal="right" vertical="center" wrapText="1"/>
    </xf>
    <xf numFmtId="0" fontId="6" fillId="0" borderId="6" xfId="0" applyFont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23" fillId="0" borderId="20" xfId="0" applyFont="1" applyBorder="1" applyAlignment="1">
      <alignment horizontal="center" vertical="center" wrapText="1"/>
    </xf>
    <xf numFmtId="3" fontId="28" fillId="4" borderId="2" xfId="0" applyNumberFormat="1" applyFont="1" applyFill="1" applyBorder="1" applyAlignment="1">
      <alignment horizontal="right" vertical="center" wrapText="1"/>
    </xf>
    <xf numFmtId="166" fontId="28" fillId="0" borderId="0" xfId="0" applyNumberFormat="1" applyFont="1" applyBorder="1" applyAlignment="1">
      <alignment vertical="center" wrapText="1"/>
    </xf>
    <xf numFmtId="0" fontId="28" fillId="0" borderId="0" xfId="0" applyFont="1" applyBorder="1" applyAlignment="1">
      <alignment vertical="center" wrapText="1"/>
    </xf>
    <xf numFmtId="0" fontId="29" fillId="4" borderId="2" xfId="0" applyFont="1" applyFill="1" applyBorder="1" applyAlignment="1">
      <alignment horizontal="center" vertical="center" wrapText="1"/>
    </xf>
    <xf numFmtId="3" fontId="30" fillId="4" borderId="2" xfId="0" applyNumberFormat="1" applyFont="1" applyFill="1" applyBorder="1" applyAlignment="1">
      <alignment horizontal="right" vertical="center" wrapText="1"/>
    </xf>
    <xf numFmtId="167" fontId="30" fillId="4" borderId="9" xfId="0" applyNumberFormat="1" applyFont="1" applyFill="1" applyBorder="1" applyAlignment="1">
      <alignment horizontal="right" vertical="center" wrapText="1"/>
    </xf>
    <xf numFmtId="167" fontId="29" fillId="0" borderId="10" xfId="1" applyNumberFormat="1" applyFont="1" applyBorder="1" applyAlignment="1">
      <alignment horizontal="right" vertical="center" wrapText="1"/>
    </xf>
    <xf numFmtId="167" fontId="30" fillId="0" borderId="0" xfId="0" applyNumberFormat="1" applyFont="1" applyBorder="1" applyAlignment="1">
      <alignment vertical="center" wrapText="1"/>
    </xf>
    <xf numFmtId="167" fontId="29" fillId="0" borderId="1" xfId="1" applyNumberFormat="1" applyFont="1" applyBorder="1" applyAlignment="1">
      <alignment horizontal="right" vertical="center" wrapText="1"/>
    </xf>
    <xf numFmtId="167" fontId="29" fillId="0" borderId="9" xfId="1" applyNumberFormat="1" applyFont="1" applyBorder="1" applyAlignment="1">
      <alignment horizontal="right" vertical="center" wrapText="1"/>
    </xf>
    <xf numFmtId="167" fontId="29" fillId="0" borderId="11" xfId="1" applyNumberFormat="1" applyFont="1" applyBorder="1" applyAlignment="1">
      <alignment horizontal="right" vertical="center" wrapText="1"/>
    </xf>
    <xf numFmtId="0" fontId="6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center" vertical="center" wrapText="1"/>
    </xf>
    <xf numFmtId="3" fontId="6" fillId="0" borderId="0" xfId="0" applyNumberFormat="1" applyFont="1" applyBorder="1" applyAlignment="1">
      <alignment horizontal="right" vertical="center" wrapText="1"/>
    </xf>
    <xf numFmtId="0" fontId="23" fillId="0" borderId="0" xfId="0" applyFont="1" applyBorder="1" applyAlignment="1">
      <alignment vertical="center" wrapText="1"/>
    </xf>
    <xf numFmtId="0" fontId="23" fillId="0" borderId="0" xfId="0" applyFont="1" applyBorder="1" applyAlignment="1">
      <alignment horizontal="left" vertical="center" wrapText="1"/>
    </xf>
    <xf numFmtId="0" fontId="22" fillId="0" borderId="0" xfId="0" applyFont="1" applyBorder="1" applyAlignment="1">
      <alignment horizontal="center" vertical="center" wrapText="1"/>
    </xf>
    <xf numFmtId="3" fontId="23" fillId="0" borderId="0" xfId="0" applyNumberFormat="1" applyFont="1" applyBorder="1" applyAlignment="1">
      <alignment horizontal="right" vertical="center" wrapText="1"/>
    </xf>
    <xf numFmtId="167" fontId="23" fillId="0" borderId="0" xfId="0" applyNumberFormat="1" applyFont="1" applyBorder="1" applyAlignment="1">
      <alignment horizontal="right" vertical="center" wrapText="1"/>
    </xf>
    <xf numFmtId="167" fontId="22" fillId="0" borderId="21" xfId="1" applyNumberFormat="1" applyFont="1" applyBorder="1" applyAlignment="1">
      <alignment horizontal="right" vertical="center" wrapText="1"/>
    </xf>
    <xf numFmtId="167" fontId="22" fillId="0" borderId="22" xfId="1" applyNumberFormat="1" applyFont="1" applyBorder="1" applyAlignment="1">
      <alignment horizontal="right" vertical="center" wrapText="1"/>
    </xf>
    <xf numFmtId="167" fontId="22" fillId="0" borderId="0" xfId="1" applyNumberFormat="1" applyFont="1" applyBorder="1" applyAlignment="1">
      <alignment horizontal="right" vertical="center" wrapText="1"/>
    </xf>
    <xf numFmtId="167" fontId="22" fillId="0" borderId="23" xfId="1" applyNumberFormat="1" applyFont="1" applyBorder="1" applyAlignment="1">
      <alignment horizontal="right" vertical="center" wrapText="1"/>
    </xf>
    <xf numFmtId="167" fontId="22" fillId="0" borderId="24" xfId="1" applyNumberFormat="1" applyFont="1" applyBorder="1" applyAlignment="1">
      <alignment horizontal="right" vertical="center" wrapText="1"/>
    </xf>
    <xf numFmtId="0" fontId="3" fillId="0" borderId="25" xfId="0" applyFont="1" applyBorder="1" applyAlignment="1">
      <alignment horizontal="center" vertical="center" wrapText="1"/>
    </xf>
    <xf numFmtId="166" fontId="3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16" fillId="0" borderId="25" xfId="0" applyFont="1" applyBorder="1" applyAlignment="1">
      <alignment horizontal="center" vertical="center" wrapText="1"/>
    </xf>
    <xf numFmtId="167" fontId="16" fillId="0" borderId="14" xfId="1" applyNumberFormat="1" applyFont="1" applyBorder="1" applyAlignment="1">
      <alignment horizontal="center" vertical="center" wrapText="1"/>
    </xf>
    <xf numFmtId="167" fontId="16" fillId="0" borderId="0" xfId="0" applyNumberFormat="1" applyFont="1" applyBorder="1" applyAlignment="1">
      <alignment horizontal="center" vertical="center" wrapText="1"/>
    </xf>
    <xf numFmtId="168" fontId="3" fillId="0" borderId="17" xfId="1" applyNumberFormat="1" applyFont="1" applyBorder="1" applyAlignment="1">
      <alignment horizontal="right" vertical="center" wrapText="1"/>
    </xf>
    <xf numFmtId="167" fontId="23" fillId="2" borderId="16" xfId="0" applyNumberFormat="1" applyFont="1" applyFill="1" applyBorder="1" applyAlignment="1">
      <alignment horizontal="right" vertical="center" wrapText="1"/>
    </xf>
    <xf numFmtId="167" fontId="16" fillId="0" borderId="16" xfId="1" applyNumberFormat="1" applyFont="1" applyBorder="1" applyAlignment="1">
      <alignment horizontal="right" vertical="center" wrapText="1"/>
    </xf>
    <xf numFmtId="168" fontId="28" fillId="0" borderId="0" xfId="0" applyNumberFormat="1" applyFont="1" applyBorder="1" applyAlignment="1">
      <alignment vertical="center" wrapText="1"/>
    </xf>
    <xf numFmtId="167" fontId="29" fillId="0" borderId="26" xfId="1" applyNumberFormat="1" applyFont="1" applyBorder="1" applyAlignment="1">
      <alignment horizontal="right" vertical="center" wrapText="1"/>
    </xf>
    <xf numFmtId="0" fontId="3" fillId="0" borderId="0" xfId="0" applyFont="1" applyBorder="1" applyAlignment="1">
      <alignment horizontal="left" vertical="center" wrapText="1"/>
    </xf>
    <xf numFmtId="0" fontId="31" fillId="0" borderId="9" xfId="0" applyFont="1" applyBorder="1"/>
    <xf numFmtId="3" fontId="31" fillId="0" borderId="27" xfId="0" applyNumberFormat="1" applyFont="1" applyBorder="1" applyAlignment="1">
      <alignment horizontal="right" vertical="center" wrapText="1"/>
    </xf>
    <xf numFmtId="0" fontId="16" fillId="0" borderId="0" xfId="0" applyFont="1" applyBorder="1" applyAlignment="1">
      <alignment vertical="center" wrapText="1"/>
    </xf>
    <xf numFmtId="0" fontId="16" fillId="0" borderId="0" xfId="0" applyFont="1" applyBorder="1" applyAlignment="1">
      <alignment horizontal="left" vertical="center" wrapText="1"/>
    </xf>
    <xf numFmtId="0" fontId="32" fillId="0" borderId="9" xfId="0" applyFont="1" applyBorder="1"/>
    <xf numFmtId="3" fontId="16" fillId="0" borderId="27" xfId="0" applyNumberFormat="1" applyFont="1" applyBorder="1" applyAlignment="1">
      <alignment horizontal="right" vertical="center" wrapText="1"/>
    </xf>
    <xf numFmtId="167" fontId="16" fillId="0" borderId="0" xfId="0" applyNumberFormat="1" applyFont="1" applyBorder="1" applyAlignment="1">
      <alignment horizontal="right" vertical="center" wrapText="1"/>
    </xf>
    <xf numFmtId="167" fontId="16" fillId="0" borderId="21" xfId="1" applyNumberFormat="1" applyFont="1" applyBorder="1" applyAlignment="1">
      <alignment horizontal="right" vertical="center" wrapText="1"/>
    </xf>
    <xf numFmtId="167" fontId="16" fillId="0" borderId="28" xfId="1" applyNumberFormat="1" applyFont="1" applyBorder="1" applyAlignment="1">
      <alignment horizontal="right" vertical="center" wrapText="1"/>
    </xf>
    <xf numFmtId="167" fontId="16" fillId="0" borderId="0" xfId="1" applyNumberFormat="1" applyFont="1" applyBorder="1" applyAlignment="1">
      <alignment horizontal="right" vertical="center" wrapText="1"/>
    </xf>
    <xf numFmtId="167" fontId="16" fillId="0" borderId="23" xfId="1" applyNumberFormat="1" applyFont="1" applyBorder="1" applyAlignment="1">
      <alignment horizontal="right" vertical="center" wrapText="1"/>
    </xf>
    <xf numFmtId="167" fontId="16" fillId="0" borderId="24" xfId="1" applyNumberFormat="1" applyFont="1" applyBorder="1" applyAlignment="1">
      <alignment horizontal="right" vertical="center" wrapText="1"/>
    </xf>
    <xf numFmtId="168" fontId="3" fillId="0" borderId="0" xfId="0" applyNumberFormat="1" applyFont="1" applyBorder="1" applyAlignment="1">
      <alignment vertical="center" wrapText="1"/>
    </xf>
    <xf numFmtId="167" fontId="16" fillId="0" borderId="10" xfId="1" applyNumberFormat="1" applyFont="1" applyBorder="1" applyAlignment="1">
      <alignment horizontal="right" vertical="center" wrapText="1"/>
    </xf>
    <xf numFmtId="167" fontId="16" fillId="0" borderId="1" xfId="1" applyNumberFormat="1" applyFont="1" applyBorder="1" applyAlignment="1">
      <alignment horizontal="right" vertical="center" wrapText="1"/>
    </xf>
    <xf numFmtId="167" fontId="16" fillId="0" borderId="26" xfId="1" applyNumberFormat="1" applyFont="1" applyBorder="1" applyAlignment="1">
      <alignment horizontal="right" vertical="center" wrapText="1"/>
    </xf>
    <xf numFmtId="167" fontId="16" fillId="0" borderId="9" xfId="1" applyNumberFormat="1" applyFont="1" applyBorder="1" applyAlignment="1">
      <alignment horizontal="right" vertical="center" wrapText="1"/>
    </xf>
    <xf numFmtId="167" fontId="16" fillId="0" borderId="11" xfId="1" applyNumberFormat="1" applyFont="1" applyBorder="1" applyAlignment="1">
      <alignment horizontal="right" vertical="center" wrapText="1"/>
    </xf>
    <xf numFmtId="0" fontId="33" fillId="2" borderId="0" xfId="0" applyFont="1" applyFill="1"/>
    <xf numFmtId="0" fontId="33" fillId="0" borderId="0" xfId="0" applyFont="1"/>
    <xf numFmtId="166" fontId="0" fillId="2" borderId="0" xfId="0" applyNumberFormat="1" applyFill="1"/>
    <xf numFmtId="3" fontId="0" fillId="2" borderId="0" xfId="0" applyNumberFormat="1" applyFill="1"/>
    <xf numFmtId="166" fontId="0" fillId="0" borderId="0" xfId="0" applyNumberFormat="1"/>
    <xf numFmtId="3" fontId="0" fillId="0" borderId="0" xfId="0" applyNumberFormat="1"/>
    <xf numFmtId="0" fontId="16" fillId="2" borderId="29" xfId="0" applyFont="1" applyFill="1" applyBorder="1" applyAlignment="1">
      <alignment horizontal="right" vertical="center"/>
    </xf>
    <xf numFmtId="0" fontId="21" fillId="2" borderId="8" xfId="0" applyFont="1" applyFill="1" applyBorder="1" applyAlignment="1">
      <alignment horizontal="right" vertical="center"/>
    </xf>
    <xf numFmtId="0" fontId="16" fillId="2" borderId="23" xfId="0" applyFont="1" applyFill="1" applyBorder="1" applyAlignment="1">
      <alignment horizontal="right" vertical="center"/>
    </xf>
    <xf numFmtId="3" fontId="23" fillId="2" borderId="6" xfId="0" applyNumberFormat="1" applyFont="1" applyFill="1" applyBorder="1" applyAlignment="1">
      <alignment horizontal="right" vertical="center" wrapText="1"/>
    </xf>
    <xf numFmtId="3" fontId="6" fillId="4" borderId="30" xfId="0" applyNumberFormat="1" applyFont="1" applyFill="1" applyBorder="1" applyAlignment="1">
      <alignment horizontal="right" vertical="center" wrapText="1"/>
    </xf>
    <xf numFmtId="165" fontId="31" fillId="2" borderId="0" xfId="1" applyNumberFormat="1" applyFont="1" applyFill="1" applyBorder="1" applyAlignment="1">
      <alignment horizontal="right" vertical="center"/>
    </xf>
    <xf numFmtId="0" fontId="31" fillId="2" borderId="0" xfId="0" applyFont="1" applyFill="1" applyBorder="1" applyAlignment="1">
      <alignment vertical="center"/>
    </xf>
    <xf numFmtId="165" fontId="35" fillId="2" borderId="0" xfId="1" applyNumberFormat="1" applyFont="1" applyFill="1" applyBorder="1" applyAlignment="1">
      <alignment horizontal="right" vertical="center"/>
    </xf>
    <xf numFmtId="0" fontId="35" fillId="2" borderId="0" xfId="0" applyFont="1" applyFill="1" applyBorder="1" applyAlignment="1">
      <alignment vertical="center"/>
    </xf>
    <xf numFmtId="0" fontId="34" fillId="2" borderId="0" xfId="0" applyFont="1" applyFill="1" applyAlignment="1">
      <alignment vertical="center"/>
    </xf>
    <xf numFmtId="0" fontId="9" fillId="2" borderId="0" xfId="0" applyFont="1" applyFill="1"/>
    <xf numFmtId="0" fontId="2" fillId="2" borderId="0" xfId="0" applyFont="1" applyFill="1" applyAlignment="1">
      <alignment vertical="center"/>
    </xf>
    <xf numFmtId="169" fontId="5" fillId="2" borderId="2" xfId="0" applyNumberFormat="1" applyFont="1" applyFill="1" applyBorder="1" applyAlignment="1">
      <alignment horizontal="center" vertical="center" wrapText="1"/>
    </xf>
    <xf numFmtId="169" fontId="6" fillId="3" borderId="4" xfId="0" applyNumberFormat="1" applyFont="1" applyFill="1" applyBorder="1" applyAlignment="1">
      <alignment horizontal="right" vertical="center" wrapText="1"/>
    </xf>
    <xf numFmtId="169" fontId="6" fillId="3" borderId="6" xfId="0" applyNumberFormat="1" applyFont="1" applyFill="1" applyBorder="1" applyAlignment="1">
      <alignment horizontal="right" vertical="center" wrapText="1"/>
    </xf>
    <xf numFmtId="169" fontId="6" fillId="2" borderId="6" xfId="0" applyNumberFormat="1" applyFont="1" applyFill="1" applyBorder="1" applyAlignment="1">
      <alignment horizontal="right" vertical="center" wrapText="1"/>
    </xf>
    <xf numFmtId="169" fontId="6" fillId="4" borderId="2" xfId="0" applyNumberFormat="1" applyFont="1" applyFill="1" applyBorder="1" applyAlignment="1">
      <alignment horizontal="right" vertical="center" wrapText="1"/>
    </xf>
    <xf numFmtId="169" fontId="28" fillId="4" borderId="2" xfId="0" applyNumberFormat="1" applyFont="1" applyFill="1" applyBorder="1" applyAlignment="1">
      <alignment horizontal="right" vertical="center" wrapText="1"/>
    </xf>
    <xf numFmtId="169" fontId="6" fillId="0" borderId="0" xfId="0" applyNumberFormat="1" applyFont="1" applyBorder="1" applyAlignment="1">
      <alignment horizontal="right" vertical="center" wrapText="1"/>
    </xf>
    <xf numFmtId="169" fontId="14" fillId="0" borderId="25" xfId="0" applyNumberFormat="1" applyFont="1" applyBorder="1" applyAlignment="1">
      <alignment horizontal="center" vertical="center" wrapText="1"/>
    </xf>
    <xf numFmtId="169" fontId="14" fillId="0" borderId="6" xfId="3" applyNumberFormat="1" applyFont="1" applyBorder="1" applyAlignment="1">
      <alignment horizontal="center" vertical="center" wrapText="1"/>
    </xf>
    <xf numFmtId="169" fontId="14" fillId="0" borderId="20" xfId="3" applyNumberFormat="1" applyFont="1" applyBorder="1" applyAlignment="1">
      <alignment horizontal="center" vertical="center" wrapText="1"/>
    </xf>
    <xf numFmtId="169" fontId="26" fillId="0" borderId="2" xfId="0" applyNumberFormat="1" applyFont="1" applyBorder="1" applyAlignment="1">
      <alignment horizontal="center" vertical="center" wrapText="1"/>
    </xf>
    <xf numFmtId="169" fontId="3" fillId="0" borderId="0" xfId="0" applyNumberFormat="1" applyFont="1" applyBorder="1" applyAlignment="1">
      <alignment horizontal="right" vertical="center" wrapText="1"/>
    </xf>
    <xf numFmtId="169" fontId="0" fillId="2" borderId="0" xfId="0" applyNumberFormat="1" applyFill="1"/>
    <xf numFmtId="169" fontId="0" fillId="0" borderId="0" xfId="0" applyNumberFormat="1"/>
    <xf numFmtId="169" fontId="19" fillId="2" borderId="11" xfId="1" applyNumberFormat="1" applyFont="1" applyFill="1" applyBorder="1" applyAlignment="1">
      <alignment horizontal="center" vertical="center" wrapText="1"/>
    </xf>
    <xf numFmtId="169" fontId="20" fillId="3" borderId="15" xfId="1" applyNumberFormat="1" applyFont="1" applyFill="1" applyBorder="1" applyAlignment="1">
      <alignment horizontal="right" vertical="center" wrapText="1"/>
    </xf>
    <xf numFmtId="169" fontId="20" fillId="3" borderId="17" xfId="1" applyNumberFormat="1" applyFont="1" applyFill="1" applyBorder="1" applyAlignment="1">
      <alignment horizontal="right" vertical="center" wrapText="1"/>
    </xf>
    <xf numFmtId="169" fontId="24" fillId="0" borderId="11" xfId="1" applyNumberFormat="1" applyFont="1" applyBorder="1" applyAlignment="1">
      <alignment horizontal="right" vertical="center" wrapText="1"/>
    </xf>
    <xf numFmtId="169" fontId="5" fillId="0" borderId="0" xfId="1" applyNumberFormat="1" applyFont="1" applyBorder="1" applyAlignment="1">
      <alignment horizontal="right" vertical="center" wrapText="1"/>
    </xf>
    <xf numFmtId="169" fontId="3" fillId="0" borderId="17" xfId="1" applyNumberFormat="1" applyFont="1" applyBorder="1" applyAlignment="1">
      <alignment horizontal="right" vertical="center" wrapText="1"/>
    </xf>
    <xf numFmtId="169" fontId="3" fillId="2" borderId="0" xfId="1" applyNumberFormat="1" applyFont="1" applyFill="1" applyBorder="1" applyAlignment="1">
      <alignment horizontal="right" vertical="center" wrapText="1"/>
    </xf>
    <xf numFmtId="169" fontId="5" fillId="2" borderId="31" xfId="1" applyNumberFormat="1" applyFont="1" applyFill="1" applyBorder="1" applyAlignment="1">
      <alignment horizontal="center" vertical="center" wrapText="1"/>
    </xf>
    <xf numFmtId="169" fontId="6" fillId="3" borderId="32" xfId="1" applyNumberFormat="1" applyFont="1" applyFill="1" applyBorder="1" applyAlignment="1">
      <alignment horizontal="right" vertical="center" wrapText="1"/>
    </xf>
    <xf numFmtId="169" fontId="6" fillId="3" borderId="33" xfId="1" applyNumberFormat="1" applyFont="1" applyFill="1" applyBorder="1" applyAlignment="1">
      <alignment horizontal="right" vertical="center" wrapText="1"/>
    </xf>
    <xf numFmtId="169" fontId="6" fillId="2" borderId="33" xfId="1" applyNumberFormat="1" applyFont="1" applyFill="1" applyBorder="1" applyAlignment="1">
      <alignment horizontal="right" vertical="center" wrapText="1"/>
    </xf>
    <xf numFmtId="169" fontId="5" fillId="0" borderId="22" xfId="1" applyNumberFormat="1" applyFont="1" applyBorder="1" applyAlignment="1">
      <alignment horizontal="right" vertical="center" wrapText="1"/>
    </xf>
    <xf numFmtId="169" fontId="3" fillId="0" borderId="34" xfId="1" applyNumberFormat="1" applyFont="1" applyBorder="1" applyAlignment="1">
      <alignment horizontal="center" vertical="center" wrapText="1"/>
    </xf>
    <xf numFmtId="169" fontId="3" fillId="0" borderId="8" xfId="1" applyNumberFormat="1" applyFont="1" applyBorder="1" applyAlignment="1">
      <alignment horizontal="right" vertical="center" wrapText="1"/>
    </xf>
    <xf numFmtId="169" fontId="6" fillId="3" borderId="4" xfId="1" applyNumberFormat="1" applyFont="1" applyFill="1" applyBorder="1" applyAlignment="1">
      <alignment horizontal="right" vertical="center" wrapText="1"/>
    </xf>
    <xf numFmtId="169" fontId="6" fillId="3" borderId="6" xfId="1" applyNumberFormat="1" applyFont="1" applyFill="1" applyBorder="1" applyAlignment="1">
      <alignment horizontal="right" vertical="center" wrapText="1"/>
    </xf>
    <xf numFmtId="169" fontId="6" fillId="2" borderId="6" xfId="1" applyNumberFormat="1" applyFont="1" applyFill="1" applyBorder="1" applyAlignment="1">
      <alignment horizontal="right" vertical="center" wrapText="1"/>
    </xf>
    <xf numFmtId="169" fontId="5" fillId="0" borderId="35" xfId="1" applyNumberFormat="1" applyFont="1" applyBorder="1" applyAlignment="1">
      <alignment horizontal="right" vertical="center" wrapText="1"/>
    </xf>
    <xf numFmtId="169" fontId="3" fillId="0" borderId="25" xfId="1" applyNumberFormat="1" applyFont="1" applyBorder="1" applyAlignment="1">
      <alignment horizontal="center" vertical="center" wrapText="1"/>
    </xf>
    <xf numFmtId="169" fontId="3" fillId="0" borderId="6" xfId="1" applyNumberFormat="1" applyFont="1" applyBorder="1" applyAlignment="1">
      <alignment horizontal="right" vertical="center" wrapText="1"/>
    </xf>
    <xf numFmtId="169" fontId="6" fillId="3" borderId="12" xfId="1" applyNumberFormat="1" applyFont="1" applyFill="1" applyBorder="1" applyAlignment="1">
      <alignment horizontal="right" vertical="center" wrapText="1"/>
    </xf>
    <xf numFmtId="169" fontId="6" fillId="3" borderId="8" xfId="1" applyNumberFormat="1" applyFont="1" applyFill="1" applyBorder="1" applyAlignment="1">
      <alignment horizontal="right" vertical="center" wrapText="1"/>
    </xf>
    <xf numFmtId="169" fontId="6" fillId="2" borderId="8" xfId="1" applyNumberFormat="1" applyFont="1" applyFill="1" applyBorder="1" applyAlignment="1">
      <alignment horizontal="right" vertical="center" wrapText="1"/>
    </xf>
    <xf numFmtId="169" fontId="5" fillId="0" borderId="23" xfId="1" applyNumberFormat="1" applyFont="1" applyBorder="1" applyAlignment="1">
      <alignment horizontal="right" vertical="center" wrapText="1"/>
    </xf>
    <xf numFmtId="169" fontId="3" fillId="0" borderId="36" xfId="1" applyNumberFormat="1" applyFont="1" applyBorder="1" applyAlignment="1">
      <alignment horizontal="center" vertical="center" wrapText="1"/>
    </xf>
    <xf numFmtId="169" fontId="19" fillId="2" borderId="10" xfId="1" applyNumberFormat="1" applyFont="1" applyFill="1" applyBorder="1" applyAlignment="1">
      <alignment horizontal="center" vertical="center" wrapText="1"/>
    </xf>
    <xf numFmtId="169" fontId="20" fillId="3" borderId="13" xfId="1" applyNumberFormat="1" applyFont="1" applyFill="1" applyBorder="1" applyAlignment="1">
      <alignment horizontal="right" vertical="center" wrapText="1"/>
    </xf>
    <xf numFmtId="169" fontId="20" fillId="3" borderId="16" xfId="1" applyNumberFormat="1" applyFont="1" applyFill="1" applyBorder="1" applyAlignment="1">
      <alignment horizontal="right" vertical="center" wrapText="1"/>
    </xf>
    <xf numFmtId="0" fontId="13" fillId="4" borderId="37" xfId="0" applyFont="1" applyFill="1" applyBorder="1" applyAlignment="1">
      <alignment horizontal="center" vertical="center" wrapText="1"/>
    </xf>
    <xf numFmtId="170" fontId="36" fillId="6" borderId="11" xfId="2" applyNumberFormat="1" applyFont="1" applyFill="1" applyBorder="1" applyAlignment="1">
      <alignment horizontal="right" vertical="center" wrapText="1"/>
    </xf>
    <xf numFmtId="0" fontId="3" fillId="2" borderId="8" xfId="0" applyFont="1" applyFill="1" applyBorder="1" applyAlignment="1">
      <alignment vertical="center"/>
    </xf>
    <xf numFmtId="0" fontId="3" fillId="2" borderId="38" xfId="0" applyFont="1" applyFill="1" applyBorder="1" applyAlignment="1">
      <alignment vertical="center"/>
    </xf>
    <xf numFmtId="0" fontId="3" fillId="2" borderId="39" xfId="0" applyFont="1" applyFill="1" applyBorder="1" applyAlignment="1">
      <alignment vertical="center"/>
    </xf>
    <xf numFmtId="0" fontId="37" fillId="2" borderId="8" xfId="0" applyFont="1" applyFill="1" applyBorder="1" applyAlignment="1">
      <alignment vertical="center"/>
    </xf>
    <xf numFmtId="0" fontId="37" fillId="2" borderId="38" xfId="0" applyFont="1" applyFill="1" applyBorder="1" applyAlignment="1">
      <alignment vertical="center"/>
    </xf>
    <xf numFmtId="0" fontId="37" fillId="2" borderId="39" xfId="0" applyFont="1" applyFill="1" applyBorder="1" applyAlignment="1">
      <alignment vertical="center"/>
    </xf>
    <xf numFmtId="0" fontId="4" fillId="2" borderId="38" xfId="0" applyFont="1" applyFill="1" applyBorder="1" applyAlignment="1">
      <alignment vertical="center"/>
    </xf>
    <xf numFmtId="0" fontId="4" fillId="2" borderId="39" xfId="0" applyFont="1" applyFill="1" applyBorder="1" applyAlignment="1">
      <alignment vertical="center"/>
    </xf>
    <xf numFmtId="0" fontId="10" fillId="2" borderId="0" xfId="0" applyFont="1" applyFill="1" applyAlignment="1">
      <alignment vertical="center"/>
    </xf>
    <xf numFmtId="167" fontId="0" fillId="2" borderId="0" xfId="0" applyNumberFormat="1" applyFill="1" applyAlignment="1">
      <alignment vertical="center"/>
    </xf>
    <xf numFmtId="0" fontId="3" fillId="0" borderId="45" xfId="0" applyFont="1" applyBorder="1" applyAlignment="1">
      <alignment horizontal="center" vertical="center" wrapText="1"/>
    </xf>
    <xf numFmtId="167" fontId="4" fillId="0" borderId="46" xfId="0" applyNumberFormat="1" applyFont="1" applyBorder="1" applyAlignment="1">
      <alignment horizontal="center" vertical="center" wrapText="1"/>
    </xf>
    <xf numFmtId="167" fontId="4" fillId="0" borderId="47" xfId="0" applyNumberFormat="1" applyFont="1" applyBorder="1" applyAlignment="1">
      <alignment horizontal="center" vertical="center" wrapText="1"/>
    </xf>
    <xf numFmtId="0" fontId="38" fillId="0" borderId="46" xfId="0" applyFont="1" applyBorder="1" applyAlignment="1">
      <alignment horizontal="center" vertical="center" wrapText="1"/>
    </xf>
    <xf numFmtId="167" fontId="4" fillId="0" borderId="45" xfId="0" applyNumberFormat="1" applyFont="1" applyBorder="1" applyAlignment="1">
      <alignment horizontal="center" vertical="center" wrapText="1"/>
    </xf>
    <xf numFmtId="0" fontId="3" fillId="0" borderId="48" xfId="0" applyFont="1" applyBorder="1" applyAlignment="1">
      <alignment horizontal="center" vertical="center" wrapText="1"/>
    </xf>
    <xf numFmtId="3" fontId="4" fillId="0" borderId="49" xfId="0" applyNumberFormat="1" applyFont="1" applyBorder="1" applyAlignment="1">
      <alignment horizontal="center" vertical="center" wrapText="1"/>
    </xf>
    <xf numFmtId="3" fontId="4" fillId="0" borderId="50" xfId="0" applyNumberFormat="1" applyFont="1" applyBorder="1" applyAlignment="1">
      <alignment horizontal="center" vertical="center" wrapText="1"/>
    </xf>
    <xf numFmtId="0" fontId="3" fillId="0" borderId="49" xfId="0" applyFont="1" applyBorder="1" applyAlignment="1">
      <alignment horizontal="center" vertical="center" wrapText="1"/>
    </xf>
    <xf numFmtId="3" fontId="4" fillId="0" borderId="48" xfId="0" applyNumberFormat="1" applyFont="1" applyBorder="1" applyAlignment="1">
      <alignment horizontal="center" vertical="center" wrapText="1"/>
    </xf>
    <xf numFmtId="0" fontId="3" fillId="0" borderId="48" xfId="0" applyFont="1" applyBorder="1" applyAlignment="1">
      <alignment vertical="center" wrapText="1"/>
    </xf>
    <xf numFmtId="167" fontId="3" fillId="0" borderId="49" xfId="1" applyNumberFormat="1" applyFont="1" applyBorder="1" applyAlignment="1">
      <alignment horizontal="right" vertical="center" wrapText="1"/>
    </xf>
    <xf numFmtId="167" fontId="3" fillId="0" borderId="51" xfId="1" applyNumberFormat="1" applyFont="1" applyBorder="1" applyAlignment="1">
      <alignment horizontal="right" vertical="center" wrapText="1"/>
    </xf>
    <xf numFmtId="0" fontId="3" fillId="0" borderId="52" xfId="0" applyFont="1" applyBorder="1" applyAlignment="1">
      <alignment vertical="center" wrapText="1"/>
    </xf>
    <xf numFmtId="167" fontId="3" fillId="0" borderId="48" xfId="1" applyNumberFormat="1" applyFont="1" applyBorder="1" applyAlignment="1">
      <alignment horizontal="right" vertical="center" wrapText="1"/>
    </xf>
    <xf numFmtId="0" fontId="3" fillId="0" borderId="21" xfId="0" applyFont="1" applyBorder="1" applyAlignment="1">
      <alignment vertical="center" wrapText="1"/>
    </xf>
    <xf numFmtId="167" fontId="3" fillId="4" borderId="53" xfId="1" applyNumberFormat="1" applyFont="1" applyFill="1" applyBorder="1" applyAlignment="1">
      <alignment horizontal="right" vertical="center" wrapText="1"/>
    </xf>
    <xf numFmtId="167" fontId="3" fillId="4" borderId="0" xfId="1" applyNumberFormat="1" applyFont="1" applyFill="1" applyBorder="1" applyAlignment="1">
      <alignment horizontal="right" vertical="center" wrapText="1"/>
    </xf>
    <xf numFmtId="0" fontId="3" fillId="0" borderId="54" xfId="0" applyFont="1" applyBorder="1" applyAlignment="1">
      <alignment vertical="center" wrapText="1"/>
    </xf>
    <xf numFmtId="167" fontId="3" fillId="0" borderId="53" xfId="1" applyNumberFormat="1" applyFont="1" applyBorder="1" applyAlignment="1">
      <alignment horizontal="right" vertical="center" wrapText="1"/>
    </xf>
    <xf numFmtId="167" fontId="3" fillId="0" borderId="0" xfId="1" applyNumberFormat="1" applyFont="1" applyBorder="1" applyAlignment="1">
      <alignment horizontal="right" vertical="center" wrapText="1"/>
    </xf>
    <xf numFmtId="0" fontId="3" fillId="0" borderId="55" xfId="0" applyFont="1" applyBorder="1" applyAlignment="1">
      <alignment vertical="center" wrapText="1"/>
    </xf>
    <xf numFmtId="167" fontId="3" fillId="0" borderId="56" xfId="1" applyNumberFormat="1" applyFont="1" applyBorder="1" applyAlignment="1">
      <alignment horizontal="right" vertical="center" wrapText="1"/>
    </xf>
    <xf numFmtId="0" fontId="12" fillId="0" borderId="57" xfId="0" applyFont="1" applyBorder="1" applyAlignment="1">
      <alignment vertical="center" wrapText="1"/>
    </xf>
    <xf numFmtId="167" fontId="12" fillId="0" borderId="49" xfId="1" applyNumberFormat="1" applyFont="1" applyFill="1" applyBorder="1" applyAlignment="1">
      <alignment horizontal="right" vertical="center" wrapText="1"/>
    </xf>
    <xf numFmtId="167" fontId="3" fillId="4" borderId="53" xfId="1" applyNumberFormat="1" applyFont="1" applyFill="1" applyBorder="1" applyAlignment="1">
      <alignment vertical="center" wrapText="1"/>
    </xf>
    <xf numFmtId="167" fontId="3" fillId="4" borderId="56" xfId="1" applyNumberFormat="1" applyFont="1" applyFill="1" applyBorder="1" applyAlignment="1">
      <alignment horizontal="right" vertical="center" wrapText="1"/>
    </xf>
    <xf numFmtId="167" fontId="3" fillId="0" borderId="50" xfId="1" applyNumberFormat="1" applyFont="1" applyBorder="1" applyAlignment="1">
      <alignment horizontal="right" vertical="center" wrapText="1"/>
    </xf>
    <xf numFmtId="0" fontId="12" fillId="0" borderId="49" xfId="0" applyFont="1" applyBorder="1" applyAlignment="1">
      <alignment vertical="center" wrapText="1"/>
    </xf>
    <xf numFmtId="0" fontId="3" fillId="0" borderId="49" xfId="0" applyFont="1" applyBorder="1" applyAlignment="1">
      <alignment vertical="center" wrapText="1"/>
    </xf>
    <xf numFmtId="0" fontId="12" fillId="0" borderId="48" xfId="0" applyFont="1" applyBorder="1" applyAlignment="1">
      <alignment vertical="center" wrapText="1"/>
    </xf>
    <xf numFmtId="167" fontId="12" fillId="0" borderId="50" xfId="1" applyNumberFormat="1" applyFont="1" applyFill="1" applyBorder="1" applyAlignment="1">
      <alignment horizontal="right" vertical="center" wrapText="1"/>
    </xf>
    <xf numFmtId="167" fontId="12" fillId="0" borderId="49" xfId="1" applyNumberFormat="1" applyFont="1" applyBorder="1" applyAlignment="1">
      <alignment horizontal="right" vertical="center" wrapText="1"/>
    </xf>
    <xf numFmtId="167" fontId="12" fillId="0" borderId="51" xfId="1" applyNumberFormat="1" applyFont="1" applyBorder="1" applyAlignment="1">
      <alignment horizontal="right" vertical="center" wrapText="1"/>
    </xf>
    <xf numFmtId="0" fontId="12" fillId="0" borderId="52" xfId="0" applyFont="1" applyBorder="1" applyAlignment="1">
      <alignment vertical="center" wrapText="1"/>
    </xf>
    <xf numFmtId="165" fontId="14" fillId="2" borderId="0" xfId="1" applyNumberFormat="1" applyFont="1" applyFill="1" applyBorder="1" applyAlignment="1">
      <alignment horizontal="right" vertical="center"/>
    </xf>
    <xf numFmtId="165" fontId="43" fillId="2" borderId="0" xfId="1" applyNumberFormat="1" applyFont="1" applyFill="1" applyBorder="1" applyAlignment="1">
      <alignment horizontal="right" vertical="center"/>
    </xf>
    <xf numFmtId="165" fontId="4" fillId="2" borderId="0" xfId="1" applyNumberFormat="1" applyFont="1" applyFill="1" applyBorder="1" applyAlignment="1">
      <alignment horizontal="right" vertical="center"/>
    </xf>
    <xf numFmtId="165" fontId="12" fillId="2" borderId="0" xfId="1" applyNumberFormat="1" applyFont="1" applyFill="1" applyBorder="1" applyAlignment="1">
      <alignment horizontal="right" vertical="center"/>
    </xf>
    <xf numFmtId="165" fontId="44" fillId="2" borderId="0" xfId="1" applyNumberFormat="1" applyFont="1" applyFill="1" applyBorder="1" applyAlignment="1">
      <alignment horizontal="right" vertical="center"/>
    </xf>
    <xf numFmtId="167" fontId="5" fillId="2" borderId="2" xfId="0" applyNumberFormat="1" applyFont="1" applyFill="1" applyBorder="1" applyAlignment="1">
      <alignment horizontal="center" vertical="center" wrapText="1"/>
    </xf>
    <xf numFmtId="165" fontId="19" fillId="2" borderId="11" xfId="1" applyNumberFormat="1" applyFont="1" applyFill="1" applyBorder="1" applyAlignment="1">
      <alignment horizontal="center" vertical="center" wrapText="1"/>
    </xf>
    <xf numFmtId="165" fontId="5" fillId="2" borderId="31" xfId="1" applyNumberFormat="1" applyFont="1" applyFill="1" applyBorder="1" applyAlignment="1">
      <alignment horizontal="center" vertical="center" wrapText="1"/>
    </xf>
    <xf numFmtId="165" fontId="45" fillId="2" borderId="11" xfId="1" applyNumberFormat="1" applyFont="1" applyFill="1" applyBorder="1" applyAlignment="1">
      <alignment horizontal="center" vertical="center" wrapText="1"/>
    </xf>
    <xf numFmtId="0" fontId="6" fillId="7" borderId="3" xfId="0" applyFont="1" applyFill="1" applyBorder="1" applyAlignment="1">
      <alignment vertical="center" wrapText="1"/>
    </xf>
    <xf numFmtId="0" fontId="6" fillId="7" borderId="4" xfId="0" applyFont="1" applyFill="1" applyBorder="1" applyAlignment="1">
      <alignment horizontal="left" vertical="center" wrapText="1"/>
    </xf>
    <xf numFmtId="0" fontId="5" fillId="7" borderId="4" xfId="0" applyFont="1" applyFill="1" applyBorder="1" applyAlignment="1">
      <alignment horizontal="left" vertical="center" wrapText="1"/>
    </xf>
    <xf numFmtId="0" fontId="6" fillId="7" borderId="4" xfId="0" applyFont="1" applyFill="1" applyBorder="1" applyAlignment="1">
      <alignment horizontal="center" vertical="center"/>
    </xf>
    <xf numFmtId="3" fontId="6" fillId="7" borderId="4" xfId="0" applyNumberFormat="1" applyFont="1" applyFill="1" applyBorder="1" applyAlignment="1">
      <alignment horizontal="right" vertical="center"/>
    </xf>
    <xf numFmtId="167" fontId="6" fillId="7" borderId="4" xfId="0" applyNumberFormat="1" applyFont="1" applyFill="1" applyBorder="1" applyAlignment="1">
      <alignment horizontal="right" vertical="center"/>
    </xf>
    <xf numFmtId="165" fontId="20" fillId="7" borderId="15" xfId="1" applyNumberFormat="1" applyFont="1" applyFill="1" applyBorder="1" applyAlignment="1">
      <alignment horizontal="right" vertical="center"/>
    </xf>
    <xf numFmtId="0" fontId="6" fillId="2" borderId="32" xfId="1" applyNumberFormat="1" applyFont="1" applyFill="1" applyBorder="1" applyAlignment="1">
      <alignment horizontal="right" vertical="center"/>
    </xf>
    <xf numFmtId="0" fontId="6" fillId="2" borderId="58" xfId="1" applyNumberFormat="1" applyFont="1" applyFill="1" applyBorder="1" applyAlignment="1">
      <alignment horizontal="right" vertical="center"/>
    </xf>
    <xf numFmtId="0" fontId="20" fillId="2" borderId="15" xfId="1" applyNumberFormat="1" applyFont="1" applyFill="1" applyBorder="1" applyAlignment="1">
      <alignment horizontal="right" vertical="center"/>
    </xf>
    <xf numFmtId="0" fontId="46" fillId="2" borderId="15" xfId="1" applyNumberFormat="1" applyFont="1" applyFill="1" applyBorder="1" applyAlignment="1">
      <alignment horizontal="right" vertical="center"/>
    </xf>
    <xf numFmtId="0" fontId="6" fillId="7" borderId="5" xfId="0" applyFont="1" applyFill="1" applyBorder="1" applyAlignment="1">
      <alignment vertical="center" wrapText="1"/>
    </xf>
    <xf numFmtId="0" fontId="6" fillId="7" borderId="6" xfId="0" applyFont="1" applyFill="1" applyBorder="1" applyAlignment="1">
      <alignment horizontal="left" vertical="center" wrapText="1"/>
    </xf>
    <xf numFmtId="0" fontId="6" fillId="7" borderId="6" xfId="0" applyFont="1" applyFill="1" applyBorder="1" applyAlignment="1">
      <alignment horizontal="center" vertical="center"/>
    </xf>
    <xf numFmtId="3" fontId="6" fillId="7" borderId="6" xfId="0" applyNumberFormat="1" applyFont="1" applyFill="1" applyBorder="1" applyAlignment="1">
      <alignment horizontal="right" vertical="center"/>
    </xf>
    <xf numFmtId="167" fontId="6" fillId="7" borderId="6" xfId="0" applyNumberFormat="1" applyFont="1" applyFill="1" applyBorder="1" applyAlignment="1">
      <alignment horizontal="right" vertical="center"/>
    </xf>
    <xf numFmtId="165" fontId="20" fillId="7" borderId="17" xfId="1" applyNumberFormat="1" applyFont="1" applyFill="1" applyBorder="1" applyAlignment="1">
      <alignment horizontal="right" vertical="center"/>
    </xf>
    <xf numFmtId="0" fontId="6" fillId="2" borderId="33" xfId="1" applyNumberFormat="1" applyFont="1" applyFill="1" applyBorder="1" applyAlignment="1">
      <alignment horizontal="right" vertical="center"/>
    </xf>
    <xf numFmtId="0" fontId="6" fillId="2" borderId="59" xfId="1" applyNumberFormat="1" applyFont="1" applyFill="1" applyBorder="1" applyAlignment="1">
      <alignment horizontal="right" vertical="center"/>
    </xf>
    <xf numFmtId="0" fontId="20" fillId="2" borderId="17" xfId="1" applyNumberFormat="1" applyFont="1" applyFill="1" applyBorder="1" applyAlignment="1">
      <alignment horizontal="right" vertical="center"/>
    </xf>
    <xf numFmtId="0" fontId="46" fillId="2" borderId="17" xfId="1" applyNumberFormat="1" applyFont="1" applyFill="1" applyBorder="1" applyAlignment="1">
      <alignment horizontal="right" vertical="center"/>
    </xf>
    <xf numFmtId="167" fontId="6" fillId="2" borderId="6" xfId="0" applyNumberFormat="1" applyFont="1" applyFill="1" applyBorder="1" applyAlignment="1">
      <alignment horizontal="right" vertical="center"/>
    </xf>
    <xf numFmtId="167" fontId="20" fillId="2" borderId="17" xfId="1" applyNumberFormat="1" applyFont="1" applyFill="1" applyBorder="1" applyAlignment="1">
      <alignment horizontal="right" vertical="center"/>
    </xf>
    <xf numFmtId="171" fontId="6" fillId="2" borderId="33" xfId="1" applyNumberFormat="1" applyFont="1" applyFill="1" applyBorder="1" applyAlignment="1">
      <alignment horizontal="right" vertical="center"/>
    </xf>
    <xf numFmtId="171" fontId="6" fillId="2" borderId="59" xfId="1" applyNumberFormat="1" applyFont="1" applyFill="1" applyBorder="1" applyAlignment="1">
      <alignment horizontal="right" vertical="center"/>
    </xf>
    <xf numFmtId="171" fontId="20" fillId="2" borderId="17" xfId="1" applyNumberFormat="1" applyFont="1" applyFill="1" applyBorder="1" applyAlignment="1">
      <alignment horizontal="right" vertical="center"/>
    </xf>
    <xf numFmtId="171" fontId="46" fillId="2" borderId="17" xfId="1" applyNumberFormat="1" applyFont="1" applyFill="1" applyBorder="1" applyAlignment="1">
      <alignment horizontal="right" vertical="center"/>
    </xf>
    <xf numFmtId="167" fontId="20" fillId="7" borderId="17" xfId="1" applyNumberFormat="1" applyFont="1" applyFill="1" applyBorder="1" applyAlignment="1">
      <alignment horizontal="right" vertical="center"/>
    </xf>
    <xf numFmtId="0" fontId="6" fillId="2" borderId="20" xfId="0" applyFont="1" applyFill="1" applyBorder="1" applyAlignment="1">
      <alignment horizontal="left" vertical="center" wrapText="1"/>
    </xf>
    <xf numFmtId="0" fontId="6" fillId="2" borderId="20" xfId="0" applyFont="1" applyFill="1" applyBorder="1" applyAlignment="1">
      <alignment horizontal="center" vertical="center"/>
    </xf>
    <xf numFmtId="3" fontId="6" fillId="2" borderId="20" xfId="0" applyNumberFormat="1" applyFont="1" applyFill="1" applyBorder="1" applyAlignment="1">
      <alignment horizontal="right" vertical="center"/>
    </xf>
    <xf numFmtId="167" fontId="6" fillId="2" borderId="20" xfId="0" applyNumberFormat="1" applyFont="1" applyFill="1" applyBorder="1" applyAlignment="1">
      <alignment horizontal="right" vertical="center"/>
    </xf>
    <xf numFmtId="167" fontId="20" fillId="2" borderId="19" xfId="1" applyNumberFormat="1" applyFont="1" applyFill="1" applyBorder="1" applyAlignment="1">
      <alignment horizontal="right" vertical="center"/>
    </xf>
    <xf numFmtId="171" fontId="6" fillId="2" borderId="60" xfId="1" applyNumberFormat="1" applyFont="1" applyFill="1" applyBorder="1" applyAlignment="1">
      <alignment horizontal="right" vertical="center"/>
    </xf>
    <xf numFmtId="171" fontId="6" fillId="2" borderId="61" xfId="1" applyNumberFormat="1" applyFont="1" applyFill="1" applyBorder="1" applyAlignment="1">
      <alignment horizontal="right" vertical="center"/>
    </xf>
    <xf numFmtId="171" fontId="20" fillId="2" borderId="19" xfId="1" applyNumberFormat="1" applyFont="1" applyFill="1" applyBorder="1" applyAlignment="1">
      <alignment horizontal="right" vertical="center"/>
    </xf>
    <xf numFmtId="171" fontId="46" fillId="2" borderId="19" xfId="1" applyNumberFormat="1" applyFont="1" applyFill="1" applyBorder="1" applyAlignment="1">
      <alignment horizontal="right" vertical="center"/>
    </xf>
    <xf numFmtId="3" fontId="6" fillId="5" borderId="2" xfId="0" applyNumberFormat="1" applyFont="1" applyFill="1" applyBorder="1" applyAlignment="1">
      <alignment horizontal="right" vertical="center" wrapText="1"/>
    </xf>
    <xf numFmtId="166" fontId="6" fillId="5" borderId="2" xfId="0" applyNumberFormat="1" applyFont="1" applyFill="1" applyBorder="1" applyAlignment="1">
      <alignment horizontal="right" vertical="center" wrapText="1"/>
    </xf>
    <xf numFmtId="167" fontId="24" fillId="2" borderId="11" xfId="1" applyNumberFormat="1" applyFont="1" applyFill="1" applyBorder="1" applyAlignment="1">
      <alignment horizontal="right" vertical="center"/>
    </xf>
    <xf numFmtId="0" fontId="14" fillId="2" borderId="0" xfId="0" applyFont="1" applyFill="1" applyBorder="1" applyAlignment="1">
      <alignment vertical="center"/>
    </xf>
    <xf numFmtId="171" fontId="24" fillId="2" borderId="31" xfId="1" applyNumberFormat="1" applyFont="1" applyFill="1" applyBorder="1" applyAlignment="1">
      <alignment horizontal="right" vertical="center"/>
    </xf>
    <xf numFmtId="171" fontId="24" fillId="2" borderId="62" xfId="1" applyNumberFormat="1" applyFont="1" applyFill="1" applyBorder="1" applyAlignment="1">
      <alignment horizontal="right" vertical="center"/>
    </xf>
    <xf numFmtId="171" fontId="24" fillId="2" borderId="11" xfId="1" applyNumberFormat="1" applyFont="1" applyFill="1" applyBorder="1" applyAlignment="1">
      <alignment horizontal="right" vertical="center"/>
    </xf>
    <xf numFmtId="171" fontId="47" fillId="2" borderId="11" xfId="1" applyNumberFormat="1" applyFont="1" applyFill="1" applyBorder="1" applyAlignment="1">
      <alignment horizontal="right" vertical="center"/>
    </xf>
    <xf numFmtId="0" fontId="6" fillId="2" borderId="4" xfId="0" applyFont="1" applyFill="1" applyBorder="1" applyAlignment="1">
      <alignment horizontal="center" vertical="center"/>
    </xf>
    <xf numFmtId="167" fontId="6" fillId="2" borderId="4" xfId="0" applyNumberFormat="1" applyFont="1" applyFill="1" applyBorder="1" applyAlignment="1">
      <alignment horizontal="right" vertical="center"/>
    </xf>
    <xf numFmtId="167" fontId="20" fillId="2" borderId="15" xfId="1" applyNumberFormat="1" applyFont="1" applyFill="1" applyBorder="1" applyAlignment="1">
      <alignment horizontal="right" vertical="center"/>
    </xf>
    <xf numFmtId="171" fontId="6" fillId="2" borderId="32" xfId="1" applyNumberFormat="1" applyFont="1" applyFill="1" applyBorder="1" applyAlignment="1">
      <alignment horizontal="right" vertical="center"/>
    </xf>
    <xf numFmtId="171" fontId="6" fillId="2" borderId="58" xfId="1" applyNumberFormat="1" applyFont="1" applyFill="1" applyBorder="1" applyAlignment="1">
      <alignment horizontal="right" vertical="center"/>
    </xf>
    <xf numFmtId="171" fontId="20" fillId="2" borderId="15" xfId="1" applyNumberFormat="1" applyFont="1" applyFill="1" applyBorder="1" applyAlignment="1">
      <alignment horizontal="right" vertical="center"/>
    </xf>
    <xf numFmtId="171" fontId="46" fillId="2" borderId="15" xfId="1" applyNumberFormat="1" applyFont="1" applyFill="1" applyBorder="1" applyAlignment="1">
      <alignment horizontal="right" vertical="center"/>
    </xf>
    <xf numFmtId="0" fontId="6" fillId="2" borderId="20" xfId="0" applyFont="1" applyFill="1" applyBorder="1" applyAlignment="1">
      <alignment horizontal="center" vertical="center" wrapText="1"/>
    </xf>
    <xf numFmtId="167" fontId="19" fillId="2" borderId="11" xfId="1" applyNumberFormat="1" applyFont="1" applyFill="1" applyBorder="1" applyAlignment="1">
      <alignment horizontal="right" vertical="center"/>
    </xf>
    <xf numFmtId="171" fontId="19" fillId="2" borderId="31" xfId="1" applyNumberFormat="1" applyFont="1" applyFill="1" applyBorder="1" applyAlignment="1">
      <alignment horizontal="right" vertical="center"/>
    </xf>
    <xf numFmtId="171" fontId="19" fillId="2" borderId="62" xfId="1" applyNumberFormat="1" applyFont="1" applyFill="1" applyBorder="1" applyAlignment="1">
      <alignment horizontal="right" vertical="center"/>
    </xf>
    <xf numFmtId="171" fontId="19" fillId="2" borderId="11" xfId="1" applyNumberFormat="1" applyFont="1" applyFill="1" applyBorder="1" applyAlignment="1">
      <alignment horizontal="right" vertical="center"/>
    </xf>
    <xf numFmtId="171" fontId="45" fillId="2" borderId="11" xfId="1" applyNumberFormat="1" applyFont="1" applyFill="1" applyBorder="1" applyAlignment="1">
      <alignment horizontal="right" vertical="center"/>
    </xf>
    <xf numFmtId="0" fontId="14" fillId="2" borderId="26" xfId="0" applyFont="1" applyFill="1" applyBorder="1" applyAlignment="1">
      <alignment horizontal="left" vertical="center"/>
    </xf>
    <xf numFmtId="0" fontId="24" fillId="2" borderId="31" xfId="0" applyFont="1" applyFill="1" applyBorder="1" applyAlignment="1">
      <alignment vertical="center"/>
    </xf>
    <xf numFmtId="0" fontId="14" fillId="2" borderId="26" xfId="0" applyFont="1" applyFill="1" applyBorder="1" applyAlignment="1">
      <alignment vertical="center"/>
    </xf>
    <xf numFmtId="167" fontId="26" fillId="2" borderId="11" xfId="1" applyNumberFormat="1" applyFont="1" applyFill="1" applyBorder="1" applyAlignment="1">
      <alignment horizontal="right" vertical="center"/>
    </xf>
    <xf numFmtId="0" fontId="27" fillId="2" borderId="0" xfId="0" applyFont="1" applyFill="1" applyBorder="1" applyAlignment="1">
      <alignment vertical="center"/>
    </xf>
    <xf numFmtId="171" fontId="26" fillId="2" borderId="31" xfId="1" applyNumberFormat="1" applyFont="1" applyFill="1" applyBorder="1" applyAlignment="1">
      <alignment horizontal="right" vertical="center"/>
    </xf>
    <xf numFmtId="171" fontId="26" fillId="2" borderId="62" xfId="1" applyNumberFormat="1" applyFont="1" applyFill="1" applyBorder="1" applyAlignment="1">
      <alignment horizontal="right" vertical="center"/>
    </xf>
    <xf numFmtId="171" fontId="26" fillId="2" borderId="11" xfId="1" applyNumberFormat="1" applyFont="1" applyFill="1" applyBorder="1" applyAlignment="1">
      <alignment horizontal="right" vertical="center"/>
    </xf>
    <xf numFmtId="171" fontId="48" fillId="2" borderId="11" xfId="1" applyNumberFormat="1" applyFont="1" applyFill="1" applyBorder="1" applyAlignment="1">
      <alignment horizontal="right" vertical="center"/>
    </xf>
    <xf numFmtId="167" fontId="6" fillId="2" borderId="0" xfId="0" applyNumberFormat="1" applyFont="1" applyFill="1" applyBorder="1" applyAlignment="1">
      <alignment horizontal="right" vertical="center"/>
    </xf>
    <xf numFmtId="167" fontId="19" fillId="2" borderId="0" xfId="1" applyNumberFormat="1" applyFont="1" applyFill="1" applyBorder="1" applyAlignment="1">
      <alignment horizontal="right" vertical="center"/>
    </xf>
    <xf numFmtId="171" fontId="5" fillId="2" borderId="22" xfId="1" applyNumberFormat="1" applyFont="1" applyFill="1" applyBorder="1" applyAlignment="1">
      <alignment horizontal="right" vertical="center"/>
    </xf>
    <xf numFmtId="171" fontId="5" fillId="2" borderId="63" xfId="1" applyNumberFormat="1" applyFont="1" applyFill="1" applyBorder="1" applyAlignment="1">
      <alignment horizontal="right" vertical="center"/>
    </xf>
    <xf numFmtId="171" fontId="19" fillId="2" borderId="53" xfId="1" applyNumberFormat="1" applyFont="1" applyFill="1" applyBorder="1" applyAlignment="1">
      <alignment horizontal="right" vertical="center"/>
    </xf>
    <xf numFmtId="171" fontId="45" fillId="2" borderId="53" xfId="1" applyNumberFormat="1" applyFont="1" applyFill="1" applyBorder="1" applyAlignment="1">
      <alignment horizontal="right" vertical="center"/>
    </xf>
    <xf numFmtId="0" fontId="4" fillId="2" borderId="2" xfId="0" applyFont="1" applyFill="1" applyBorder="1" applyAlignment="1">
      <alignment horizontal="center" vertical="center"/>
    </xf>
    <xf numFmtId="167" fontId="12" fillId="2" borderId="2" xfId="0" applyNumberFormat="1" applyFont="1" applyFill="1" applyBorder="1" applyAlignment="1">
      <alignment horizontal="center" vertical="center"/>
    </xf>
    <xf numFmtId="167" fontId="17" fillId="2" borderId="11" xfId="1" applyNumberFormat="1" applyFont="1" applyFill="1" applyBorder="1" applyAlignment="1">
      <alignment horizontal="center" vertical="center"/>
    </xf>
    <xf numFmtId="171" fontId="5" fillId="2" borderId="31" xfId="1" applyNumberFormat="1" applyFont="1" applyFill="1" applyBorder="1" applyAlignment="1">
      <alignment horizontal="center" vertical="center" wrapText="1"/>
    </xf>
    <xf numFmtId="171" fontId="5" fillId="2" borderId="62" xfId="1" applyNumberFormat="1" applyFont="1" applyFill="1" applyBorder="1" applyAlignment="1">
      <alignment horizontal="center" vertical="center" wrapText="1"/>
    </xf>
    <xf numFmtId="0" fontId="3" fillId="2" borderId="40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vertical="center"/>
    </xf>
    <xf numFmtId="9" fontId="14" fillId="0" borderId="4" xfId="3" applyNumberFormat="1" applyFont="1" applyFill="1" applyBorder="1" applyAlignment="1">
      <alignment horizontal="center" vertical="center"/>
    </xf>
    <xf numFmtId="167" fontId="36" fillId="2" borderId="15" xfId="1" applyNumberFormat="1" applyFont="1" applyFill="1" applyBorder="1" applyAlignment="1">
      <alignment horizontal="right" vertical="center"/>
    </xf>
    <xf numFmtId="171" fontId="3" fillId="2" borderId="33" xfId="1" applyNumberFormat="1" applyFont="1" applyFill="1" applyBorder="1" applyAlignment="1">
      <alignment horizontal="right" vertical="center"/>
    </xf>
    <xf numFmtId="171" fontId="3" fillId="2" borderId="59" xfId="1" applyNumberFormat="1" applyFont="1" applyFill="1" applyBorder="1" applyAlignment="1">
      <alignment horizontal="right" vertical="center"/>
    </xf>
    <xf numFmtId="171" fontId="14" fillId="2" borderId="64" xfId="1" applyNumberFormat="1" applyFont="1" applyFill="1" applyBorder="1" applyAlignment="1">
      <alignment horizontal="right" vertical="center"/>
    </xf>
    <xf numFmtId="171" fontId="43" fillId="2" borderId="64" xfId="1" applyNumberFormat="1" applyFont="1" applyFill="1" applyBorder="1" applyAlignment="1">
      <alignment horizontal="right" vertical="center"/>
    </xf>
    <xf numFmtId="0" fontId="3" fillId="2" borderId="33" xfId="0" applyFont="1" applyFill="1" applyBorder="1" applyAlignment="1">
      <alignment vertical="center"/>
    </xf>
    <xf numFmtId="0" fontId="3" fillId="2" borderId="6" xfId="0" applyNumberFormat="1" applyFont="1" applyFill="1" applyBorder="1" applyAlignment="1">
      <alignment horizontal="center" vertical="center"/>
    </xf>
    <xf numFmtId="9" fontId="14" fillId="0" borderId="6" xfId="3" applyNumberFormat="1" applyFont="1" applyFill="1" applyBorder="1" applyAlignment="1">
      <alignment horizontal="center" vertical="center"/>
    </xf>
    <xf numFmtId="167" fontId="36" fillId="2" borderId="17" xfId="1" applyNumberFormat="1" applyFont="1" applyFill="1" applyBorder="1" applyAlignment="1">
      <alignment horizontal="right" vertical="center"/>
    </xf>
    <xf numFmtId="0" fontId="3" fillId="2" borderId="60" xfId="0" applyFont="1" applyFill="1" applyBorder="1" applyAlignment="1">
      <alignment vertical="center"/>
    </xf>
    <xf numFmtId="0" fontId="3" fillId="2" borderId="43" xfId="0" applyFont="1" applyFill="1" applyBorder="1" applyAlignment="1">
      <alignment vertical="center"/>
    </xf>
    <xf numFmtId="0" fontId="3" fillId="2" borderId="20" xfId="0" applyNumberFormat="1" applyFont="1" applyFill="1" applyBorder="1" applyAlignment="1">
      <alignment horizontal="center" vertical="center"/>
    </xf>
    <xf numFmtId="9" fontId="14" fillId="0" borderId="20" xfId="3" applyNumberFormat="1" applyFont="1" applyFill="1" applyBorder="1" applyAlignment="1">
      <alignment horizontal="center" vertical="center"/>
    </xf>
    <xf numFmtId="167" fontId="36" fillId="2" borderId="19" xfId="1" applyNumberFormat="1" applyFont="1" applyFill="1" applyBorder="1" applyAlignment="1">
      <alignment horizontal="right" vertical="center"/>
    </xf>
    <xf numFmtId="171" fontId="3" fillId="2" borderId="60" xfId="1" applyNumberFormat="1" applyFont="1" applyFill="1" applyBorder="1" applyAlignment="1">
      <alignment horizontal="right" vertical="center"/>
    </xf>
    <xf numFmtId="171" fontId="3" fillId="2" borderId="61" xfId="1" applyNumberFormat="1" applyFont="1" applyFill="1" applyBorder="1" applyAlignment="1">
      <alignment horizontal="right" vertical="center"/>
    </xf>
    <xf numFmtId="171" fontId="14" fillId="2" borderId="65" xfId="1" applyNumberFormat="1" applyFont="1" applyFill="1" applyBorder="1" applyAlignment="1">
      <alignment horizontal="right" vertical="center"/>
    </xf>
    <xf numFmtId="171" fontId="43" fillId="2" borderId="65" xfId="1" applyNumberFormat="1" applyFont="1" applyFill="1" applyBorder="1" applyAlignment="1">
      <alignment horizontal="right" vertical="center"/>
    </xf>
    <xf numFmtId="167" fontId="26" fillId="2" borderId="2" xfId="0" applyNumberFormat="1" applyFont="1" applyFill="1" applyBorder="1" applyAlignment="1">
      <alignment vertical="center"/>
    </xf>
    <xf numFmtId="171" fontId="26" fillId="2" borderId="66" xfId="1" applyNumberFormat="1" applyFont="1" applyFill="1" applyBorder="1" applyAlignment="1">
      <alignment horizontal="right" vertical="center"/>
    </xf>
    <xf numFmtId="171" fontId="48" fillId="2" borderId="66" xfId="1" applyNumberFormat="1" applyFont="1" applyFill="1" applyBorder="1" applyAlignment="1">
      <alignment horizontal="right" vertical="center"/>
    </xf>
    <xf numFmtId="3" fontId="3" fillId="2" borderId="27" xfId="0" applyNumberFormat="1" applyFont="1" applyFill="1" applyBorder="1" applyAlignment="1">
      <alignment horizontal="right" vertical="center"/>
    </xf>
    <xf numFmtId="167" fontId="3" fillId="2" borderId="0" xfId="0" applyNumberFormat="1" applyFont="1" applyFill="1" applyBorder="1" applyAlignment="1">
      <alignment horizontal="right" vertical="center"/>
    </xf>
    <xf numFmtId="167" fontId="14" fillId="2" borderId="0" xfId="1" applyNumberFormat="1" applyFont="1" applyFill="1" applyBorder="1" applyAlignment="1">
      <alignment horizontal="right" vertical="center"/>
    </xf>
    <xf numFmtId="0" fontId="3" fillId="2" borderId="22" xfId="1" applyNumberFormat="1" applyFont="1" applyFill="1" applyBorder="1" applyAlignment="1">
      <alignment horizontal="right" vertical="center"/>
    </xf>
    <xf numFmtId="0" fontId="3" fillId="2" borderId="63" xfId="1" applyNumberFormat="1" applyFont="1" applyFill="1" applyBorder="1" applyAlignment="1">
      <alignment horizontal="right" vertical="center"/>
    </xf>
    <xf numFmtId="0" fontId="14" fillId="2" borderId="53" xfId="1" applyNumberFormat="1" applyFont="1" applyFill="1" applyBorder="1" applyAlignment="1">
      <alignment horizontal="right" vertical="center"/>
    </xf>
    <xf numFmtId="0" fontId="43" fillId="2" borderId="53" xfId="1" applyNumberFormat="1" applyFont="1" applyFill="1" applyBorder="1" applyAlignment="1">
      <alignment horizontal="right" vertical="center"/>
    </xf>
    <xf numFmtId="0" fontId="14" fillId="2" borderId="31" xfId="0" applyFont="1" applyFill="1" applyBorder="1" applyAlignment="1">
      <alignment vertical="center"/>
    </xf>
    <xf numFmtId="0" fontId="14" fillId="2" borderId="26" xfId="0" applyFont="1" applyFill="1" applyBorder="1" applyAlignment="1">
      <alignment horizontal="left" vertical="center" wrapText="1"/>
    </xf>
    <xf numFmtId="0" fontId="14" fillId="2" borderId="26" xfId="0" applyFont="1" applyFill="1" applyBorder="1" applyAlignment="1">
      <alignment horizontal="center" vertical="center"/>
    </xf>
    <xf numFmtId="3" fontId="14" fillId="2" borderId="26" xfId="0" applyNumberFormat="1" applyFont="1" applyFill="1" applyBorder="1" applyAlignment="1">
      <alignment horizontal="right" vertical="center"/>
    </xf>
    <xf numFmtId="167" fontId="14" fillId="2" borderId="26" xfId="0" applyNumberFormat="1" applyFont="1" applyFill="1" applyBorder="1" applyAlignment="1">
      <alignment horizontal="right" vertical="center"/>
    </xf>
    <xf numFmtId="167" fontId="14" fillId="2" borderId="66" xfId="1" applyNumberFormat="1" applyFont="1" applyFill="1" applyBorder="1" applyAlignment="1">
      <alignment horizontal="right" vertical="center"/>
    </xf>
    <xf numFmtId="167" fontId="14" fillId="2" borderId="31" xfId="1" applyNumberFormat="1" applyFont="1" applyFill="1" applyBorder="1" applyAlignment="1">
      <alignment horizontal="right" vertical="center"/>
    </xf>
    <xf numFmtId="167" fontId="14" fillId="2" borderId="62" xfId="1" applyNumberFormat="1" applyFont="1" applyFill="1" applyBorder="1" applyAlignment="1">
      <alignment horizontal="right" vertical="center"/>
    </xf>
    <xf numFmtId="167" fontId="43" fillId="2" borderId="66" xfId="1" applyNumberFormat="1" applyFont="1" applyFill="1" applyBorder="1" applyAlignment="1">
      <alignment horizontal="right" vertical="center"/>
    </xf>
    <xf numFmtId="165" fontId="19" fillId="2" borderId="66" xfId="1" applyNumberFormat="1" applyFont="1" applyFill="1" applyBorder="1" applyAlignment="1">
      <alignment horizontal="center" vertical="center" wrapText="1"/>
    </xf>
    <xf numFmtId="165" fontId="5" fillId="2" borderId="10" xfId="1" applyNumberFormat="1" applyFont="1" applyFill="1" applyBorder="1" applyAlignment="1">
      <alignment horizontal="center" vertical="center" wrapText="1"/>
    </xf>
    <xf numFmtId="171" fontId="3" fillId="2" borderId="32" xfId="1" applyNumberFormat="1" applyFont="1" applyFill="1" applyBorder="1" applyAlignment="1">
      <alignment horizontal="right" vertical="center"/>
    </xf>
    <xf numFmtId="171" fontId="3" fillId="2" borderId="58" xfId="1" applyNumberFormat="1" applyFont="1" applyFill="1" applyBorder="1" applyAlignment="1">
      <alignment horizontal="right" vertical="center"/>
    </xf>
    <xf numFmtId="171" fontId="14" fillId="2" borderId="67" xfId="1" applyNumberFormat="1" applyFont="1" applyFill="1" applyBorder="1" applyAlignment="1">
      <alignment horizontal="right" vertical="center"/>
    </xf>
    <xf numFmtId="171" fontId="43" fillId="2" borderId="67" xfId="1" applyNumberFormat="1" applyFont="1" applyFill="1" applyBorder="1" applyAlignment="1">
      <alignment horizontal="right" vertical="center"/>
    </xf>
    <xf numFmtId="171" fontId="36" fillId="2" borderId="11" xfId="1" applyNumberFormat="1" applyFont="1" applyFill="1" applyBorder="1" applyAlignment="1">
      <alignment horizontal="center" vertical="center"/>
    </xf>
    <xf numFmtId="171" fontId="43" fillId="2" borderId="11" xfId="1" applyNumberFormat="1" applyFont="1" applyFill="1" applyBorder="1" applyAlignment="1">
      <alignment horizontal="center" vertical="center"/>
    </xf>
    <xf numFmtId="167" fontId="15" fillId="2" borderId="0" xfId="0" applyNumberFormat="1" applyFont="1" applyFill="1" applyBorder="1" applyAlignment="1">
      <alignment vertical="center" wrapText="1"/>
    </xf>
    <xf numFmtId="0" fontId="41" fillId="2" borderId="2" xfId="0" applyFont="1" applyFill="1" applyBorder="1" applyAlignment="1">
      <alignment horizontal="center" vertical="center" wrapText="1"/>
    </xf>
    <xf numFmtId="172" fontId="45" fillId="2" borderId="11" xfId="1" applyNumberFormat="1" applyFont="1" applyFill="1" applyBorder="1" applyAlignment="1">
      <alignment horizontal="center" vertical="center" wrapText="1"/>
    </xf>
    <xf numFmtId="169" fontId="46" fillId="3" borderId="17" xfId="1" applyNumberFormat="1" applyFont="1" applyFill="1" applyBorder="1" applyAlignment="1">
      <alignment horizontal="right" vertical="center" wrapText="1"/>
    </xf>
    <xf numFmtId="172" fontId="3" fillId="0" borderId="71" xfId="1" applyNumberFormat="1" applyFont="1" applyBorder="1" applyAlignment="1">
      <alignment horizontal="center" vertical="center" wrapText="1"/>
    </xf>
    <xf numFmtId="167" fontId="23" fillId="2" borderId="3" xfId="0" applyNumberFormat="1" applyFont="1" applyFill="1" applyBorder="1" applyAlignment="1">
      <alignment horizontal="right" vertical="center" wrapText="1"/>
    </xf>
    <xf numFmtId="167" fontId="23" fillId="2" borderId="4" xfId="0" applyNumberFormat="1" applyFont="1" applyFill="1" applyBorder="1" applyAlignment="1">
      <alignment horizontal="right" vertical="center" wrapText="1"/>
    </xf>
    <xf numFmtId="167" fontId="16" fillId="0" borderId="13" xfId="1" applyNumberFormat="1" applyFont="1" applyBorder="1" applyAlignment="1">
      <alignment horizontal="right" vertical="center" wrapText="1"/>
    </xf>
    <xf numFmtId="167" fontId="23" fillId="2" borderId="14" xfId="1" applyNumberFormat="1" applyFont="1" applyFill="1" applyBorder="1" applyAlignment="1">
      <alignment horizontal="center" vertical="center" wrapText="1"/>
    </xf>
    <xf numFmtId="167" fontId="16" fillId="0" borderId="73" xfId="1" applyNumberFormat="1" applyFont="1" applyBorder="1" applyAlignment="1">
      <alignment horizontal="right" vertical="center" wrapText="1"/>
    </xf>
    <xf numFmtId="167" fontId="23" fillId="2" borderId="74" xfId="1" applyNumberFormat="1" applyFont="1" applyFill="1" applyBorder="1" applyAlignment="1">
      <alignment horizontal="center" vertical="center" wrapText="1"/>
    </xf>
    <xf numFmtId="167" fontId="23" fillId="2" borderId="25" xfId="1" applyNumberFormat="1" applyFont="1" applyFill="1" applyBorder="1" applyAlignment="1">
      <alignment horizontal="center" vertical="center" wrapText="1"/>
    </xf>
    <xf numFmtId="167" fontId="23" fillId="2" borderId="71" xfId="1" applyNumberFormat="1" applyFont="1" applyFill="1" applyBorder="1" applyAlignment="1">
      <alignment horizontal="center" vertical="center" wrapText="1"/>
    </xf>
    <xf numFmtId="167" fontId="23" fillId="2" borderId="15" xfId="0" applyNumberFormat="1" applyFont="1" applyFill="1" applyBorder="1" applyAlignment="1">
      <alignment horizontal="right" vertical="center" wrapText="1"/>
    </xf>
    <xf numFmtId="167" fontId="23" fillId="2" borderId="17" xfId="0" applyNumberFormat="1" applyFont="1" applyFill="1" applyBorder="1" applyAlignment="1">
      <alignment horizontal="right" vertical="center" wrapText="1"/>
    </xf>
    <xf numFmtId="167" fontId="23" fillId="2" borderId="75" xfId="0" applyNumberFormat="1" applyFont="1" applyFill="1" applyBorder="1" applyAlignment="1">
      <alignment horizontal="right" vertical="center" wrapText="1"/>
    </xf>
    <xf numFmtId="167" fontId="23" fillId="2" borderId="76" xfId="0" applyNumberFormat="1" applyFont="1" applyFill="1" applyBorder="1" applyAlignment="1">
      <alignment horizontal="right" vertical="center" wrapText="1"/>
    </xf>
    <xf numFmtId="167" fontId="23" fillId="2" borderId="77" xfId="0" applyNumberFormat="1" applyFont="1" applyFill="1" applyBorder="1" applyAlignment="1">
      <alignment horizontal="right" vertical="center" wrapText="1"/>
    </xf>
    <xf numFmtId="168" fontId="16" fillId="0" borderId="6" xfId="1" applyNumberFormat="1" applyFont="1" applyBorder="1" applyAlignment="1">
      <alignment horizontal="right" vertical="center" wrapText="1"/>
    </xf>
    <xf numFmtId="0" fontId="16" fillId="0" borderId="36" xfId="0" applyFont="1" applyBorder="1" applyAlignment="1">
      <alignment horizontal="center" vertical="center" wrapText="1"/>
    </xf>
    <xf numFmtId="168" fontId="16" fillId="0" borderId="8" xfId="1" applyNumberFormat="1" applyFont="1" applyBorder="1" applyAlignment="1">
      <alignment horizontal="right" vertical="center" wrapText="1"/>
    </xf>
    <xf numFmtId="167" fontId="16" fillId="0" borderId="14" xfId="0" applyNumberFormat="1" applyFont="1" applyBorder="1" applyAlignment="1">
      <alignment horizontal="center" vertical="center" wrapText="1"/>
    </xf>
    <xf numFmtId="9" fontId="16" fillId="0" borderId="16" xfId="3" applyFont="1" applyBorder="1" applyAlignment="1">
      <alignment horizontal="center" vertical="center" wrapText="1"/>
    </xf>
    <xf numFmtId="9" fontId="16" fillId="0" borderId="73" xfId="3" applyFont="1" applyBorder="1" applyAlignment="1">
      <alignment horizontal="center" vertical="center" wrapText="1"/>
    </xf>
    <xf numFmtId="9" fontId="29" fillId="0" borderId="79" xfId="3" applyFont="1" applyBorder="1" applyAlignment="1">
      <alignment horizontal="center" vertical="center" wrapText="1"/>
    </xf>
    <xf numFmtId="168" fontId="16" fillId="0" borderId="76" xfId="1" applyNumberFormat="1" applyFont="1" applyBorder="1" applyAlignment="1">
      <alignment horizontal="right" vertical="center" wrapText="1"/>
    </xf>
    <xf numFmtId="168" fontId="16" fillId="0" borderId="68" xfId="1" applyNumberFormat="1" applyFont="1" applyBorder="1" applyAlignment="1">
      <alignment horizontal="right" vertical="center" wrapText="1"/>
    </xf>
    <xf numFmtId="173" fontId="20" fillId="2" borderId="17" xfId="1" applyNumberFormat="1" applyFont="1" applyFill="1" applyBorder="1" applyAlignment="1">
      <alignment horizontal="right" vertical="center" wrapText="1"/>
    </xf>
    <xf numFmtId="173" fontId="20" fillId="3" borderId="17" xfId="1" applyNumberFormat="1" applyFont="1" applyFill="1" applyBorder="1" applyAlignment="1">
      <alignment horizontal="right" vertical="center" wrapText="1"/>
    </xf>
    <xf numFmtId="173" fontId="20" fillId="2" borderId="19" xfId="1" applyNumberFormat="1" applyFont="1" applyFill="1" applyBorder="1" applyAlignment="1">
      <alignment horizontal="right" vertical="center" wrapText="1"/>
    </xf>
    <xf numFmtId="173" fontId="24" fillId="0" borderId="11" xfId="1" applyNumberFormat="1" applyFont="1" applyBorder="1" applyAlignment="1">
      <alignment horizontal="right" vertical="center" wrapText="1"/>
    </xf>
    <xf numFmtId="173" fontId="20" fillId="3" borderId="15" xfId="1" applyNumberFormat="1" applyFont="1" applyFill="1" applyBorder="1" applyAlignment="1">
      <alignment horizontal="right" vertical="center" wrapText="1"/>
    </xf>
    <xf numFmtId="173" fontId="19" fillId="0" borderId="11" xfId="1" applyNumberFormat="1" applyFont="1" applyBorder="1" applyAlignment="1">
      <alignment horizontal="right" vertical="center" wrapText="1"/>
    </xf>
    <xf numFmtId="173" fontId="26" fillId="0" borderId="11" xfId="1" applyNumberFormat="1" applyFont="1" applyBorder="1" applyAlignment="1">
      <alignment horizontal="right" vertical="center" wrapText="1"/>
    </xf>
    <xf numFmtId="173" fontId="3" fillId="0" borderId="0" xfId="1" applyNumberFormat="1" applyFont="1" applyBorder="1" applyAlignment="1">
      <alignment horizontal="right" vertical="center" wrapText="1"/>
    </xf>
    <xf numFmtId="173" fontId="14" fillId="0" borderId="11" xfId="1" applyNumberFormat="1" applyFont="1" applyBorder="1" applyAlignment="1">
      <alignment horizontal="right" vertical="center" wrapText="1"/>
    </xf>
    <xf numFmtId="173" fontId="26" fillId="0" borderId="31" xfId="1" applyNumberFormat="1" applyFont="1" applyBorder="1" applyAlignment="1">
      <alignment horizontal="right" vertical="center" wrapText="1"/>
    </xf>
    <xf numFmtId="173" fontId="26" fillId="0" borderId="2" xfId="1" applyNumberFormat="1" applyFont="1" applyBorder="1" applyAlignment="1">
      <alignment horizontal="right" vertical="center" wrapText="1"/>
    </xf>
    <xf numFmtId="173" fontId="26" fillId="0" borderId="9" xfId="1" applyNumberFormat="1" applyFont="1" applyBorder="1" applyAlignment="1">
      <alignment horizontal="right" vertical="center" wrapText="1"/>
    </xf>
    <xf numFmtId="173" fontId="26" fillId="0" borderId="10" xfId="1" applyNumberFormat="1" applyFont="1" applyBorder="1" applyAlignment="1">
      <alignment horizontal="right" vertical="center" wrapText="1"/>
    </xf>
    <xf numFmtId="173" fontId="48" fillId="0" borderId="11" xfId="1" applyNumberFormat="1" applyFont="1" applyBorder="1" applyAlignment="1">
      <alignment horizontal="right" vertical="center" wrapText="1"/>
    </xf>
    <xf numFmtId="173" fontId="14" fillId="0" borderId="22" xfId="1" applyNumberFormat="1" applyFont="1" applyBorder="1" applyAlignment="1">
      <alignment horizontal="right" vertical="center" wrapText="1"/>
    </xf>
    <xf numFmtId="173" fontId="14" fillId="0" borderId="35" xfId="1" applyNumberFormat="1" applyFont="1" applyBorder="1" applyAlignment="1">
      <alignment horizontal="right" vertical="center" wrapText="1"/>
    </xf>
    <xf numFmtId="173" fontId="14" fillId="0" borderId="23" xfId="1" applyNumberFormat="1" applyFont="1" applyBorder="1" applyAlignment="1">
      <alignment horizontal="right" vertical="center" wrapText="1"/>
    </xf>
    <xf numFmtId="173" fontId="14" fillId="0" borderId="21" xfId="1" applyNumberFormat="1" applyFont="1" applyBorder="1" applyAlignment="1">
      <alignment horizontal="right" vertical="center" wrapText="1"/>
    </xf>
    <xf numFmtId="173" fontId="43" fillId="0" borderId="24" xfId="1" applyNumberFormat="1" applyFont="1" applyBorder="1" applyAlignment="1">
      <alignment horizontal="right" vertical="center" wrapText="1"/>
    </xf>
    <xf numFmtId="173" fontId="14" fillId="0" borderId="31" xfId="1" applyNumberFormat="1" applyFont="1" applyBorder="1" applyAlignment="1">
      <alignment horizontal="right" vertical="center" wrapText="1"/>
    </xf>
    <xf numFmtId="173" fontId="14" fillId="0" borderId="2" xfId="1" applyNumberFormat="1" applyFont="1" applyBorder="1" applyAlignment="1">
      <alignment horizontal="right" vertical="center" wrapText="1"/>
    </xf>
    <xf numFmtId="173" fontId="14" fillId="0" borderId="9" xfId="1" applyNumberFormat="1" applyFont="1" applyBorder="1" applyAlignment="1">
      <alignment horizontal="right" vertical="center" wrapText="1"/>
    </xf>
    <xf numFmtId="173" fontId="14" fillId="0" borderId="10" xfId="1" applyNumberFormat="1" applyFont="1" applyBorder="1" applyAlignment="1">
      <alignment horizontal="right" vertical="center" wrapText="1"/>
    </xf>
    <xf numFmtId="173" fontId="43" fillId="0" borderId="11" xfId="1" applyNumberFormat="1" applyFont="1" applyBorder="1" applyAlignment="1">
      <alignment horizontal="right" vertical="center" wrapText="1"/>
    </xf>
    <xf numFmtId="173" fontId="20" fillId="2" borderId="16" xfId="1" applyNumberFormat="1" applyFont="1" applyFill="1" applyBorder="1" applyAlignment="1">
      <alignment horizontal="right" vertical="center" wrapText="1"/>
    </xf>
    <xf numFmtId="173" fontId="46" fillId="2" borderId="17" xfId="1" applyNumberFormat="1" applyFont="1" applyFill="1" applyBorder="1" applyAlignment="1">
      <alignment horizontal="right" vertical="center" wrapText="1"/>
    </xf>
    <xf numFmtId="173" fontId="20" fillId="2" borderId="18" xfId="1" applyNumberFormat="1" applyFont="1" applyFill="1" applyBorder="1" applyAlignment="1">
      <alignment horizontal="right" vertical="center" wrapText="1"/>
    </xf>
    <xf numFmtId="173" fontId="46" fillId="2" borderId="19" xfId="1" applyNumberFormat="1" applyFont="1" applyFill="1" applyBorder="1" applyAlignment="1">
      <alignment horizontal="right" vertical="center" wrapText="1"/>
    </xf>
    <xf numFmtId="173" fontId="24" fillId="0" borderId="10" xfId="1" applyNumberFormat="1" applyFont="1" applyBorder="1" applyAlignment="1">
      <alignment horizontal="right" vertical="center" wrapText="1"/>
    </xf>
    <xf numFmtId="173" fontId="47" fillId="0" borderId="11" xfId="1" applyNumberFormat="1" applyFont="1" applyBorder="1" applyAlignment="1">
      <alignment horizontal="right" vertical="center" wrapText="1"/>
    </xf>
    <xf numFmtId="173" fontId="20" fillId="3" borderId="13" xfId="1" applyNumberFormat="1" applyFont="1" applyFill="1" applyBorder="1" applyAlignment="1">
      <alignment horizontal="right" vertical="center" wrapText="1"/>
    </xf>
    <xf numFmtId="173" fontId="46" fillId="3" borderId="15" xfId="1" applyNumberFormat="1" applyFont="1" applyFill="1" applyBorder="1" applyAlignment="1">
      <alignment horizontal="right" vertical="center" wrapText="1"/>
    </xf>
    <xf numFmtId="173" fontId="20" fillId="0" borderId="16" xfId="1" applyNumberFormat="1" applyFont="1" applyBorder="1" applyAlignment="1">
      <alignment horizontal="right" vertical="center" wrapText="1"/>
    </xf>
    <xf numFmtId="173" fontId="46" fillId="0" borderId="17" xfId="1" applyNumberFormat="1" applyFont="1" applyBorder="1" applyAlignment="1">
      <alignment horizontal="right" vertical="center" wrapText="1"/>
    </xf>
    <xf numFmtId="173" fontId="20" fillId="0" borderId="18" xfId="1" applyNumberFormat="1" applyFont="1" applyBorder="1" applyAlignment="1">
      <alignment horizontal="right" vertical="center" wrapText="1"/>
    </xf>
    <xf numFmtId="173" fontId="46" fillId="0" borderId="19" xfId="1" applyNumberFormat="1" applyFont="1" applyBorder="1" applyAlignment="1">
      <alignment horizontal="right" vertical="center" wrapText="1"/>
    </xf>
    <xf numFmtId="173" fontId="19" fillId="0" borderId="21" xfId="1" applyNumberFormat="1" applyFont="1" applyBorder="1" applyAlignment="1">
      <alignment horizontal="right" vertical="center" wrapText="1"/>
    </xf>
    <xf numFmtId="173" fontId="45" fillId="0" borderId="24" xfId="1" applyNumberFormat="1" applyFont="1" applyBorder="1" applyAlignment="1">
      <alignment horizontal="right" vertical="center" wrapText="1"/>
    </xf>
    <xf numFmtId="173" fontId="14" fillId="0" borderId="14" xfId="1" applyNumberFormat="1" applyFont="1" applyBorder="1" applyAlignment="1">
      <alignment horizontal="center" vertical="center" wrapText="1"/>
    </xf>
    <xf numFmtId="173" fontId="43" fillId="0" borderId="71" xfId="1" applyNumberFormat="1" applyFont="1" applyBorder="1" applyAlignment="1">
      <alignment horizontal="center" vertical="center" wrapText="1"/>
    </xf>
    <xf numFmtId="173" fontId="14" fillId="0" borderId="16" xfId="1" applyNumberFormat="1" applyFont="1" applyBorder="1" applyAlignment="1">
      <alignment horizontal="right" vertical="center" wrapText="1"/>
    </xf>
    <xf numFmtId="173" fontId="43" fillId="0" borderId="17" xfId="1" applyNumberFormat="1" applyFont="1" applyBorder="1" applyAlignment="1">
      <alignment horizontal="right" vertical="center" wrapText="1"/>
    </xf>
    <xf numFmtId="173" fontId="14" fillId="0" borderId="18" xfId="1" applyNumberFormat="1" applyFont="1" applyBorder="1" applyAlignment="1">
      <alignment horizontal="right" vertical="center" wrapText="1"/>
    </xf>
    <xf numFmtId="173" fontId="43" fillId="0" borderId="19" xfId="1" applyNumberFormat="1" applyFont="1" applyBorder="1" applyAlignment="1">
      <alignment horizontal="right" vertical="center" wrapText="1"/>
    </xf>
    <xf numFmtId="173" fontId="20" fillId="3" borderId="16" xfId="1" applyNumberFormat="1" applyFont="1" applyFill="1" applyBorder="1" applyAlignment="1">
      <alignment horizontal="right" vertical="center" wrapText="1"/>
    </xf>
    <xf numFmtId="173" fontId="46" fillId="3" borderId="17" xfId="1" applyNumberFormat="1" applyFont="1" applyFill="1" applyBorder="1" applyAlignment="1">
      <alignment horizontal="right" vertical="center" wrapText="1"/>
    </xf>
    <xf numFmtId="173" fontId="24" fillId="0" borderId="31" xfId="1" applyNumberFormat="1" applyFont="1" applyBorder="1" applyAlignment="1">
      <alignment horizontal="right" vertical="center" wrapText="1"/>
    </xf>
    <xf numFmtId="173" fontId="24" fillId="0" borderId="2" xfId="1" applyNumberFormat="1" applyFont="1" applyBorder="1" applyAlignment="1">
      <alignment horizontal="right" vertical="center" wrapText="1"/>
    </xf>
    <xf numFmtId="173" fontId="24" fillId="0" borderId="9" xfId="1" applyNumberFormat="1" applyFont="1" applyBorder="1" applyAlignment="1">
      <alignment horizontal="right" vertical="center" wrapText="1"/>
    </xf>
    <xf numFmtId="0" fontId="4" fillId="2" borderId="12" xfId="0" applyFont="1" applyFill="1" applyBorder="1" applyAlignment="1">
      <alignment horizontal="center" vertical="center"/>
    </xf>
    <xf numFmtId="0" fontId="4" fillId="2" borderId="40" xfId="0" applyFont="1" applyFill="1" applyBorder="1" applyAlignment="1">
      <alignment horizontal="center" vertical="center"/>
    </xf>
    <xf numFmtId="0" fontId="4" fillId="2" borderId="41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/>
    </xf>
    <xf numFmtId="0" fontId="3" fillId="2" borderId="43" xfId="0" applyFont="1" applyFill="1" applyBorder="1" applyAlignment="1">
      <alignment horizontal="center" vertical="center"/>
    </xf>
    <xf numFmtId="0" fontId="3" fillId="2" borderId="44" xfId="0" applyFont="1" applyFill="1" applyBorder="1" applyAlignment="1">
      <alignment horizontal="center" vertical="center"/>
    </xf>
    <xf numFmtId="0" fontId="37" fillId="2" borderId="8" xfId="0" applyFont="1" applyFill="1" applyBorder="1" applyAlignment="1">
      <alignment horizontal="center" vertical="center"/>
    </xf>
    <xf numFmtId="0" fontId="37" fillId="2" borderId="38" xfId="0" applyFont="1" applyFill="1" applyBorder="1" applyAlignment="1">
      <alignment horizontal="center" vertical="center"/>
    </xf>
    <xf numFmtId="0" fontId="37" fillId="2" borderId="39" xfId="0" applyFont="1" applyFill="1" applyBorder="1" applyAlignment="1">
      <alignment horizontal="center" vertical="center"/>
    </xf>
    <xf numFmtId="165" fontId="3" fillId="2" borderId="0" xfId="1" applyNumberFormat="1" applyFont="1" applyFill="1" applyBorder="1" applyAlignment="1">
      <alignment horizontal="center" vertical="center" wrapText="1"/>
    </xf>
    <xf numFmtId="0" fontId="36" fillId="2" borderId="6" xfId="0" applyFont="1" applyFill="1" applyBorder="1" applyAlignment="1">
      <alignment horizontal="center" vertical="center" wrapText="1"/>
    </xf>
    <xf numFmtId="0" fontId="8" fillId="2" borderId="20" xfId="0" applyFont="1" applyFill="1" applyBorder="1" applyAlignment="1">
      <alignment horizontal="center" vertical="center" wrapText="1"/>
    </xf>
    <xf numFmtId="0" fontId="8" fillId="2" borderId="20" xfId="0" applyFont="1" applyFill="1" applyBorder="1" applyAlignment="1">
      <alignment horizontal="center" vertical="center"/>
    </xf>
    <xf numFmtId="0" fontId="26" fillId="2" borderId="1" xfId="0" applyFont="1" applyFill="1" applyBorder="1" applyAlignment="1">
      <alignment vertical="center"/>
    </xf>
    <xf numFmtId="0" fontId="26" fillId="2" borderId="2" xfId="0" applyFont="1" applyFill="1" applyBorder="1" applyAlignment="1">
      <alignment vertical="center"/>
    </xf>
    <xf numFmtId="0" fontId="24" fillId="2" borderId="1" xfId="0" applyFont="1" applyFill="1" applyBorder="1" applyAlignment="1">
      <alignment horizontal="left" vertical="center" wrapText="1"/>
    </xf>
    <xf numFmtId="0" fontId="14" fillId="2" borderId="2" xfId="0" applyFont="1" applyFill="1" applyBorder="1" applyAlignment="1">
      <alignment vertical="center"/>
    </xf>
    <xf numFmtId="0" fontId="14" fillId="2" borderId="2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left" vertical="center"/>
    </xf>
    <xf numFmtId="0" fontId="41" fillId="2" borderId="8" xfId="0" applyFont="1" applyFill="1" applyBorder="1" applyAlignment="1">
      <alignment horizontal="left" vertical="center"/>
    </xf>
    <xf numFmtId="0" fontId="41" fillId="2" borderId="38" xfId="0" applyFont="1" applyFill="1" applyBorder="1" applyAlignment="1">
      <alignment horizontal="left" vertical="center"/>
    </xf>
    <xf numFmtId="0" fontId="41" fillId="2" borderId="39" xfId="0" applyFont="1" applyFill="1" applyBorder="1" applyAlignment="1">
      <alignment horizontal="left" vertical="center"/>
    </xf>
    <xf numFmtId="0" fontId="3" fillId="2" borderId="20" xfId="0" applyFont="1" applyFill="1" applyBorder="1" applyAlignment="1">
      <alignment horizontal="left" vertical="center"/>
    </xf>
    <xf numFmtId="0" fontId="3" fillId="2" borderId="32" xfId="0" applyFont="1" applyFill="1" applyBorder="1" applyAlignment="1">
      <alignment horizontal="center" vertical="center"/>
    </xf>
    <xf numFmtId="0" fontId="3" fillId="2" borderId="40" xfId="0" applyFont="1" applyFill="1" applyBorder="1" applyAlignment="1">
      <alignment horizontal="center" vertical="center"/>
    </xf>
    <xf numFmtId="0" fontId="24" fillId="2" borderId="31" xfId="0" applyFont="1" applyFill="1" applyBorder="1" applyAlignment="1">
      <alignment horizontal="left" vertical="center" wrapText="1"/>
    </xf>
    <xf numFmtId="0" fontId="14" fillId="2" borderId="26" xfId="0" applyFont="1" applyFill="1" applyBorder="1" applyAlignment="1">
      <alignment horizontal="left" vertical="center"/>
    </xf>
    <xf numFmtId="0" fontId="14" fillId="2" borderId="27" xfId="0" applyFont="1" applyFill="1" applyBorder="1" applyAlignment="1">
      <alignment horizontal="left" vertical="center"/>
    </xf>
    <xf numFmtId="0" fontId="24" fillId="2" borderId="31" xfId="0" applyFont="1" applyFill="1" applyBorder="1" applyAlignment="1">
      <alignment horizontal="left" vertical="center"/>
    </xf>
    <xf numFmtId="0" fontId="26" fillId="2" borderId="31" xfId="0" applyFont="1" applyFill="1" applyBorder="1" applyAlignment="1">
      <alignment horizontal="left" vertical="center" wrapText="1"/>
    </xf>
    <xf numFmtId="0" fontId="27" fillId="2" borderId="26" xfId="0" applyFont="1" applyFill="1" applyBorder="1" applyAlignment="1">
      <alignment horizontal="left" vertical="center"/>
    </xf>
    <xf numFmtId="0" fontId="27" fillId="2" borderId="27" xfId="0" applyFont="1" applyFill="1" applyBorder="1" applyAlignment="1">
      <alignment horizontal="left" vertical="center"/>
    </xf>
    <xf numFmtId="0" fontId="4" fillId="2" borderId="31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/>
    </xf>
    <xf numFmtId="0" fontId="15" fillId="2" borderId="8" xfId="0" applyFont="1" applyFill="1" applyBorder="1" applyAlignment="1">
      <alignment horizontal="center" vertical="center" wrapText="1"/>
    </xf>
    <xf numFmtId="0" fontId="14" fillId="2" borderId="38" xfId="0" applyFont="1" applyFill="1" applyBorder="1" applyAlignment="1">
      <alignment horizontal="center" vertical="center" wrapText="1"/>
    </xf>
    <xf numFmtId="0" fontId="14" fillId="2" borderId="39" xfId="0" applyFont="1" applyFill="1" applyBorder="1" applyAlignment="1">
      <alignment horizontal="center" vertical="center" wrapText="1"/>
    </xf>
    <xf numFmtId="167" fontId="8" fillId="2" borderId="8" xfId="0" applyNumberFormat="1" applyFont="1" applyFill="1" applyBorder="1" applyAlignment="1">
      <alignment horizontal="center" vertical="center" wrapText="1"/>
    </xf>
    <xf numFmtId="167" fontId="8" fillId="2" borderId="38" xfId="0" applyNumberFormat="1" applyFont="1" applyFill="1" applyBorder="1" applyAlignment="1">
      <alignment horizontal="center" vertical="center" wrapText="1"/>
    </xf>
    <xf numFmtId="167" fontId="8" fillId="2" borderId="39" xfId="0" applyNumberFormat="1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left" vertical="center" wrapText="1"/>
    </xf>
    <xf numFmtId="0" fontId="3" fillId="2" borderId="38" xfId="0" applyFont="1" applyFill="1" applyBorder="1" applyAlignment="1">
      <alignment horizontal="left" vertical="center" wrapText="1"/>
    </xf>
    <xf numFmtId="0" fontId="3" fillId="2" borderId="39" xfId="0" applyFont="1" applyFill="1" applyBorder="1" applyAlignment="1">
      <alignment horizontal="left" vertical="center" wrapText="1"/>
    </xf>
    <xf numFmtId="0" fontId="16" fillId="2" borderId="38" xfId="0" applyFont="1" applyFill="1" applyBorder="1" applyAlignment="1">
      <alignment horizontal="left" vertical="center" wrapText="1"/>
    </xf>
    <xf numFmtId="0" fontId="16" fillId="2" borderId="39" xfId="0" applyFont="1" applyFill="1" applyBorder="1" applyAlignment="1">
      <alignment horizontal="left" vertical="center" wrapText="1"/>
    </xf>
    <xf numFmtId="0" fontId="8" fillId="2" borderId="40" xfId="0" applyFont="1" applyFill="1" applyBorder="1" applyAlignment="1">
      <alignment horizontal="center" vertical="center" wrapText="1"/>
    </xf>
    <xf numFmtId="0" fontId="8" fillId="2" borderId="41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12" fillId="2" borderId="38" xfId="0" applyFont="1" applyFill="1" applyBorder="1" applyAlignment="1">
      <alignment horizontal="center" vertical="center" wrapText="1"/>
    </xf>
    <xf numFmtId="0" fontId="12" fillId="2" borderId="39" xfId="0" applyFont="1" applyFill="1" applyBorder="1" applyAlignment="1">
      <alignment horizontal="center" vertical="center" wrapText="1"/>
    </xf>
    <xf numFmtId="166" fontId="4" fillId="8" borderId="8" xfId="1" applyNumberFormat="1" applyFont="1" applyFill="1" applyBorder="1" applyAlignment="1">
      <alignment horizontal="center" vertical="center" wrapText="1"/>
    </xf>
    <xf numFmtId="0" fontId="10" fillId="8" borderId="38" xfId="0" applyFont="1" applyFill="1" applyBorder="1"/>
    <xf numFmtId="0" fontId="10" fillId="8" borderId="39" xfId="0" applyFont="1" applyFill="1" applyBorder="1"/>
    <xf numFmtId="166" fontId="3" fillId="2" borderId="8" xfId="1" applyNumberFormat="1" applyFont="1" applyFill="1" applyBorder="1" applyAlignment="1">
      <alignment horizontal="center" vertical="center" wrapText="1"/>
    </xf>
    <xf numFmtId="0" fontId="0" fillId="0" borderId="38" xfId="0" applyBorder="1"/>
    <xf numFmtId="0" fontId="0" fillId="0" borderId="39" xfId="0" applyBorder="1"/>
    <xf numFmtId="0" fontId="3" fillId="2" borderId="8" xfId="0" applyFont="1" applyFill="1" applyBorder="1" applyAlignment="1">
      <alignment horizontal="right" vertical="center" wrapText="1"/>
    </xf>
    <xf numFmtId="0" fontId="3" fillId="2" borderId="38" xfId="0" applyFont="1" applyFill="1" applyBorder="1" applyAlignment="1">
      <alignment horizontal="right" vertical="center" wrapText="1"/>
    </xf>
    <xf numFmtId="0" fontId="18" fillId="2" borderId="38" xfId="0" applyFont="1" applyFill="1" applyBorder="1" applyAlignment="1">
      <alignment horizontal="left" vertical="center" wrapText="1"/>
    </xf>
    <xf numFmtId="0" fontId="18" fillId="2" borderId="39" xfId="0" applyFont="1" applyFill="1" applyBorder="1" applyAlignment="1">
      <alignment horizontal="left" vertical="center" wrapText="1"/>
    </xf>
    <xf numFmtId="0" fontId="3" fillId="2" borderId="68" xfId="0" applyFont="1" applyFill="1" applyBorder="1" applyAlignment="1">
      <alignment horizontal="left" vertical="center" wrapText="1"/>
    </xf>
    <xf numFmtId="0" fontId="3" fillId="2" borderId="69" xfId="0" applyFont="1" applyFill="1" applyBorder="1" applyAlignment="1">
      <alignment horizontal="left" vertical="center" wrapText="1"/>
    </xf>
    <xf numFmtId="0" fontId="3" fillId="2" borderId="70" xfId="0" applyFont="1" applyFill="1" applyBorder="1" applyAlignment="1">
      <alignment horizontal="left" vertical="center" wrapText="1"/>
    </xf>
    <xf numFmtId="166" fontId="14" fillId="2" borderId="68" xfId="0" applyNumberFormat="1" applyFont="1" applyFill="1" applyBorder="1" applyAlignment="1">
      <alignment horizontal="center" vertical="center" wrapText="1"/>
    </xf>
    <xf numFmtId="166" fontId="14" fillId="2" borderId="70" xfId="0" applyNumberFormat="1" applyFont="1" applyFill="1" applyBorder="1" applyAlignment="1">
      <alignment horizontal="center" vertical="center" wrapText="1"/>
    </xf>
    <xf numFmtId="0" fontId="41" fillId="2" borderId="8" xfId="0" applyFont="1" applyFill="1" applyBorder="1" applyAlignment="1">
      <alignment horizontal="left" vertical="center" wrapText="1"/>
    </xf>
    <xf numFmtId="0" fontId="41" fillId="2" borderId="38" xfId="0" applyFont="1" applyFill="1" applyBorder="1" applyAlignment="1">
      <alignment horizontal="left" vertical="center" wrapText="1"/>
    </xf>
    <xf numFmtId="0" fontId="41" fillId="2" borderId="39" xfId="0" applyFont="1" applyFill="1" applyBorder="1" applyAlignment="1">
      <alignment horizontal="left" vertical="center" wrapText="1"/>
    </xf>
    <xf numFmtId="166" fontId="17" fillId="2" borderId="31" xfId="1" applyNumberFormat="1" applyFont="1" applyFill="1" applyBorder="1" applyAlignment="1">
      <alignment horizontal="center" vertical="center" wrapText="1"/>
    </xf>
    <xf numFmtId="166" fontId="17" fillId="2" borderId="26" xfId="1" applyNumberFormat="1" applyFont="1" applyFill="1" applyBorder="1" applyAlignment="1">
      <alignment horizontal="center" vertical="center" wrapText="1"/>
    </xf>
    <xf numFmtId="166" fontId="17" fillId="2" borderId="38" xfId="1" quotePrefix="1" applyNumberFormat="1" applyFont="1" applyFill="1" applyBorder="1" applyAlignment="1">
      <alignment horizontal="left" vertical="center" wrapText="1"/>
    </xf>
    <xf numFmtId="166" fontId="17" fillId="2" borderId="39" xfId="1" applyNumberFormat="1" applyFont="1" applyFill="1" applyBorder="1" applyAlignment="1">
      <alignment horizontal="left" vertical="center" wrapText="1"/>
    </xf>
    <xf numFmtId="166" fontId="16" fillId="2" borderId="8" xfId="0" applyNumberFormat="1" applyFont="1" applyFill="1" applyBorder="1" applyAlignment="1">
      <alignment horizontal="center" vertical="center" wrapText="1"/>
    </xf>
    <xf numFmtId="166" fontId="16" fillId="2" borderId="39" xfId="0" applyNumberFormat="1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left" vertical="center" wrapText="1"/>
    </xf>
    <xf numFmtId="0" fontId="14" fillId="0" borderId="2" xfId="0" applyFont="1" applyBorder="1" applyAlignment="1">
      <alignment vertical="center" wrapText="1"/>
    </xf>
    <xf numFmtId="0" fontId="25" fillId="0" borderId="1" xfId="0" applyFont="1" applyBorder="1" applyAlignment="1">
      <alignment horizontal="left" vertical="center" wrapText="1"/>
    </xf>
    <xf numFmtId="0" fontId="16" fillId="0" borderId="2" xfId="0" applyFont="1" applyBorder="1" applyAlignment="1">
      <alignment vertical="center" wrapText="1"/>
    </xf>
    <xf numFmtId="0" fontId="14" fillId="0" borderId="2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 wrapText="1"/>
    </xf>
    <xf numFmtId="0" fontId="24" fillId="0" borderId="31" xfId="0" applyFont="1" applyBorder="1" applyAlignment="1">
      <alignment horizontal="left" vertical="center" wrapText="1"/>
    </xf>
    <xf numFmtId="0" fontId="14" fillId="0" borderId="26" xfId="0" applyFont="1" applyBorder="1" applyAlignment="1">
      <alignment horizontal="left" vertical="center" wrapText="1"/>
    </xf>
    <xf numFmtId="0" fontId="14" fillId="0" borderId="27" xfId="0" applyFont="1" applyBorder="1" applyAlignment="1">
      <alignment vertical="center" wrapText="1"/>
    </xf>
    <xf numFmtId="0" fontId="25" fillId="0" borderId="31" xfId="0" applyFont="1" applyBorder="1" applyAlignment="1">
      <alignment horizontal="left" vertical="center" wrapText="1"/>
    </xf>
    <xf numFmtId="0" fontId="16" fillId="0" borderId="26" xfId="0" applyFont="1" applyBorder="1" applyAlignment="1">
      <alignment horizontal="left" vertical="center" wrapText="1"/>
    </xf>
    <xf numFmtId="0" fontId="16" fillId="0" borderId="27" xfId="0" applyFont="1" applyBorder="1" applyAlignment="1">
      <alignment vertical="center" wrapText="1"/>
    </xf>
    <xf numFmtId="0" fontId="26" fillId="0" borderId="31" xfId="0" applyFont="1" applyBorder="1" applyAlignment="1">
      <alignment horizontal="left" vertical="center" wrapText="1"/>
    </xf>
    <xf numFmtId="0" fontId="27" fillId="0" borderId="26" xfId="0" applyFont="1" applyBorder="1" applyAlignment="1">
      <alignment horizontal="left" vertical="center" wrapText="1"/>
    </xf>
    <xf numFmtId="0" fontId="29" fillId="0" borderId="31" xfId="0" applyFont="1" applyBorder="1" applyAlignment="1">
      <alignment horizontal="left" vertical="center" wrapText="1"/>
    </xf>
    <xf numFmtId="0" fontId="30" fillId="0" borderId="26" xfId="0" applyFont="1" applyBorder="1" applyAlignment="1">
      <alignment horizontal="left" vertical="center" wrapText="1"/>
    </xf>
    <xf numFmtId="0" fontId="3" fillId="0" borderId="33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16" fillId="0" borderId="33" xfId="0" applyFont="1" applyBorder="1" applyAlignment="1">
      <alignment horizontal="center" vertical="center" wrapText="1"/>
    </xf>
    <xf numFmtId="0" fontId="16" fillId="0" borderId="39" xfId="0" applyFont="1" applyBorder="1" applyAlignment="1">
      <alignment horizontal="center" vertical="center" wrapText="1"/>
    </xf>
    <xf numFmtId="0" fontId="41" fillId="0" borderId="34" xfId="0" applyFont="1" applyBorder="1" applyAlignment="1">
      <alignment horizontal="center" vertical="center" wrapText="1"/>
    </xf>
    <xf numFmtId="0" fontId="41" fillId="0" borderId="72" xfId="0" applyFont="1" applyBorder="1" applyAlignment="1">
      <alignment horizontal="center" vertical="center" wrapText="1"/>
    </xf>
    <xf numFmtId="0" fontId="18" fillId="0" borderId="34" xfId="0" applyFont="1" applyBorder="1" applyAlignment="1">
      <alignment horizontal="center" vertical="center" wrapText="1"/>
    </xf>
    <xf numFmtId="0" fontId="18" fillId="0" borderId="42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16" fillId="0" borderId="38" xfId="0" applyFont="1" applyBorder="1" applyAlignment="1">
      <alignment horizontal="center" vertical="center" wrapText="1"/>
    </xf>
    <xf numFmtId="0" fontId="41" fillId="2" borderId="8" xfId="0" applyFont="1" applyFill="1" applyBorder="1" applyAlignment="1">
      <alignment horizontal="right" vertical="center" wrapText="1"/>
    </xf>
    <xf numFmtId="0" fontId="41" fillId="2" borderId="38" xfId="0" applyFont="1" applyFill="1" applyBorder="1" applyAlignment="1">
      <alignment horizontal="right" vertical="center" wrapText="1"/>
    </xf>
    <xf numFmtId="0" fontId="3" fillId="2" borderId="68" xfId="0" applyFont="1" applyFill="1" applyBorder="1" applyAlignment="1">
      <alignment horizontal="right" vertical="center" wrapText="1"/>
    </xf>
    <xf numFmtId="0" fontId="3" fillId="2" borderId="69" xfId="0" applyFont="1" applyFill="1" applyBorder="1" applyAlignment="1">
      <alignment horizontal="right" vertical="center" wrapText="1"/>
    </xf>
    <xf numFmtId="0" fontId="26" fillId="0" borderId="1" xfId="0" applyFont="1" applyFill="1" applyBorder="1" applyAlignment="1">
      <alignment vertical="center" wrapText="1"/>
    </xf>
    <xf numFmtId="0" fontId="26" fillId="0" borderId="2" xfId="0" applyFont="1" applyFill="1" applyBorder="1" applyAlignment="1">
      <alignment vertical="center" wrapText="1"/>
    </xf>
    <xf numFmtId="0" fontId="29" fillId="0" borderId="78" xfId="0" applyFont="1" applyFill="1" applyBorder="1" applyAlignment="1">
      <alignment vertical="center" wrapText="1"/>
    </xf>
    <xf numFmtId="0" fontId="29" fillId="0" borderId="37" xfId="0" applyFont="1" applyFill="1" applyBorder="1" applyAlignment="1">
      <alignment vertical="center" wrapText="1"/>
    </xf>
    <xf numFmtId="0" fontId="14" fillId="0" borderId="31" xfId="0" applyFont="1" applyBorder="1" applyAlignment="1">
      <alignment horizontal="center" vertical="center" wrapText="1"/>
    </xf>
    <xf numFmtId="0" fontId="14" fillId="0" borderId="26" xfId="0" applyFont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3" fillId="0" borderId="60" xfId="0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 wrapText="1"/>
    </xf>
    <xf numFmtId="0" fontId="16" fillId="0" borderId="80" xfId="0" applyFont="1" applyBorder="1" applyAlignment="1">
      <alignment horizontal="center" vertical="center" wrapText="1"/>
    </xf>
    <xf numFmtId="0" fontId="16" fillId="0" borderId="70" xfId="0" applyFont="1" applyBorder="1" applyAlignment="1">
      <alignment horizontal="center" vertical="center" wrapText="1"/>
    </xf>
  </cellXfs>
  <cellStyles count="4">
    <cellStyle name="Euro" xfId="1"/>
    <cellStyle name="Milliers" xfId="2" builtinId="3"/>
    <cellStyle name="Normal" xfId="0" builtinId="0"/>
    <cellStyle name="Pourcentage" xfId="3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9"/>
  <sheetViews>
    <sheetView tabSelected="1" view="pageLayout" topLeftCell="A8" zoomScale="130" zoomScaleNormal="100" zoomScalePageLayoutView="130" workbookViewId="0">
      <selection activeCell="D18" sqref="D18"/>
    </sheetView>
  </sheetViews>
  <sheetFormatPr baseColWidth="10" defaultColWidth="11" defaultRowHeight="11.25"/>
  <cols>
    <col min="1" max="1" width="27.125" style="3" customWidth="1"/>
    <col min="2" max="3" width="11" style="3"/>
    <col min="4" max="4" width="24.375" style="3" customWidth="1"/>
    <col min="5" max="16384" width="11" style="3"/>
  </cols>
  <sheetData>
    <row r="1" spans="1:12" s="1" customFormat="1" ht="25.5" customHeight="1">
      <c r="A1" s="497" t="s">
        <v>25</v>
      </c>
      <c r="B1" s="497"/>
      <c r="C1" s="497"/>
      <c r="D1" s="497"/>
      <c r="E1" s="497"/>
      <c r="F1" s="497"/>
      <c r="G1" s="187"/>
      <c r="H1" s="188"/>
      <c r="I1" s="4"/>
      <c r="J1" s="4"/>
      <c r="K1" s="4"/>
      <c r="L1" s="4"/>
    </row>
    <row r="2" spans="1:12" s="1" customFormat="1" ht="17.25" customHeight="1">
      <c r="A2" s="238" t="s">
        <v>26</v>
      </c>
      <c r="B2" s="239"/>
      <c r="C2" s="240"/>
      <c r="D2" s="498"/>
      <c r="E2" s="499"/>
      <c r="F2" s="500"/>
      <c r="G2" s="187"/>
      <c r="H2" s="188"/>
      <c r="I2" s="4"/>
      <c r="J2" s="4"/>
      <c r="K2" s="4"/>
      <c r="L2" s="4"/>
    </row>
    <row r="3" spans="1:12" s="2" customFormat="1" ht="17.25" customHeight="1">
      <c r="A3" s="241" t="s">
        <v>27</v>
      </c>
      <c r="B3" s="242"/>
      <c r="C3" s="243"/>
      <c r="D3" s="501"/>
      <c r="E3" s="502"/>
      <c r="F3" s="503"/>
      <c r="G3" s="189"/>
      <c r="H3" s="190"/>
      <c r="I3" s="14"/>
      <c r="J3" s="14"/>
      <c r="K3" s="14"/>
      <c r="L3" s="14"/>
    </row>
    <row r="4" spans="1:12" s="2" customFormat="1" ht="17.25" customHeight="1">
      <c r="A4" s="30" t="s">
        <v>28</v>
      </c>
      <c r="B4" s="244"/>
      <c r="C4" s="245"/>
      <c r="D4" s="494"/>
      <c r="E4" s="495"/>
      <c r="F4" s="496"/>
      <c r="G4" s="189"/>
      <c r="H4" s="190"/>
      <c r="I4" s="14"/>
      <c r="J4" s="14"/>
      <c r="K4" s="14"/>
      <c r="L4" s="14"/>
    </row>
    <row r="5" spans="1:12" ht="33.75" customHeight="1" thickBot="1">
      <c r="A5" s="246" t="s">
        <v>154</v>
      </c>
      <c r="B5" s="247"/>
      <c r="C5" s="247"/>
      <c r="D5" s="32"/>
      <c r="E5" s="247"/>
      <c r="F5" s="247"/>
      <c r="G5" s="191"/>
      <c r="H5" s="191"/>
      <c r="I5" s="32"/>
      <c r="J5" s="32"/>
      <c r="K5" s="32"/>
      <c r="L5" s="32"/>
    </row>
    <row r="6" spans="1:12" ht="19.5" customHeight="1">
      <c r="A6" s="248" t="s">
        <v>29</v>
      </c>
      <c r="B6" s="249" t="s">
        <v>30</v>
      </c>
      <c r="C6" s="250" t="s">
        <v>31</v>
      </c>
      <c r="D6" s="251" t="s">
        <v>32</v>
      </c>
      <c r="E6" s="249" t="s">
        <v>30</v>
      </c>
      <c r="F6" s="252" t="s">
        <v>31</v>
      </c>
      <c r="G6" s="191"/>
      <c r="H6" s="191"/>
      <c r="I6" s="32"/>
      <c r="J6" s="32"/>
      <c r="K6" s="32"/>
      <c r="L6" s="32"/>
    </row>
    <row r="7" spans="1:12" ht="23.25" customHeight="1" thickBot="1">
      <c r="A7" s="253" t="s">
        <v>33</v>
      </c>
      <c r="B7" s="254" t="s">
        <v>153</v>
      </c>
      <c r="C7" s="255">
        <v>2022</v>
      </c>
      <c r="D7" s="256" t="s">
        <v>33</v>
      </c>
      <c r="E7" s="254" t="str">
        <f>B7</f>
        <v>2021 (ou 2020)</v>
      </c>
      <c r="F7" s="257">
        <f>C7</f>
        <v>2022</v>
      </c>
      <c r="G7" s="191"/>
      <c r="H7" s="191"/>
      <c r="I7" s="32"/>
      <c r="J7" s="32"/>
      <c r="K7" s="32"/>
      <c r="L7" s="32"/>
    </row>
    <row r="8" spans="1:12" ht="24.75" thickBot="1">
      <c r="A8" s="258" t="s">
        <v>34</v>
      </c>
      <c r="B8" s="259"/>
      <c r="C8" s="260"/>
      <c r="D8" s="261" t="s">
        <v>35</v>
      </c>
      <c r="E8" s="259"/>
      <c r="F8" s="262"/>
      <c r="G8" s="191"/>
      <c r="H8" s="191"/>
      <c r="I8" s="32"/>
      <c r="J8" s="32"/>
      <c r="K8" s="32"/>
      <c r="L8" s="32"/>
    </row>
    <row r="9" spans="1:12" ht="22.5" customHeight="1">
      <c r="A9" s="263" t="s">
        <v>36</v>
      </c>
      <c r="B9" s="264"/>
      <c r="C9" s="265"/>
      <c r="D9" s="266" t="s">
        <v>37</v>
      </c>
      <c r="E9" s="264"/>
      <c r="F9" s="264"/>
      <c r="G9" s="191"/>
      <c r="H9" s="191"/>
      <c r="I9" s="32"/>
      <c r="J9" s="32"/>
      <c r="K9" s="32"/>
      <c r="L9" s="32"/>
    </row>
    <row r="10" spans="1:12" ht="12">
      <c r="A10" s="263" t="s">
        <v>38</v>
      </c>
      <c r="B10" s="267"/>
      <c r="C10" s="268"/>
      <c r="D10" s="266" t="s">
        <v>15</v>
      </c>
      <c r="E10" s="267"/>
      <c r="F10" s="267"/>
      <c r="G10" s="191"/>
      <c r="H10" s="191"/>
      <c r="I10" s="32"/>
      <c r="J10" s="32"/>
      <c r="K10" s="32"/>
      <c r="L10" s="32"/>
    </row>
    <row r="11" spans="1:12" ht="12">
      <c r="A11" s="263" t="s">
        <v>39</v>
      </c>
      <c r="B11" s="267"/>
      <c r="C11" s="268"/>
      <c r="D11" s="266" t="s">
        <v>15</v>
      </c>
      <c r="E11" s="267"/>
      <c r="F11" s="267"/>
      <c r="G11" s="191"/>
      <c r="H11" s="191"/>
      <c r="I11" s="32"/>
      <c r="J11" s="32"/>
      <c r="K11" s="32"/>
      <c r="L11" s="32"/>
    </row>
    <row r="12" spans="1:12" ht="12">
      <c r="A12" s="263" t="s">
        <v>40</v>
      </c>
      <c r="B12" s="267"/>
      <c r="C12" s="268"/>
      <c r="D12" s="266" t="s">
        <v>15</v>
      </c>
      <c r="E12" s="267"/>
      <c r="F12" s="267"/>
      <c r="G12" s="191"/>
      <c r="H12" s="191"/>
      <c r="I12" s="32"/>
      <c r="J12" s="32"/>
      <c r="K12" s="32"/>
      <c r="L12" s="32"/>
    </row>
    <row r="13" spans="1:12" ht="12">
      <c r="A13" s="263"/>
      <c r="B13" s="267"/>
      <c r="C13" s="268"/>
      <c r="D13" s="266"/>
      <c r="E13" s="267"/>
      <c r="F13" s="267"/>
      <c r="G13" s="191"/>
      <c r="H13" s="191"/>
      <c r="I13" s="32"/>
      <c r="J13" s="32"/>
      <c r="K13" s="32"/>
      <c r="L13" s="32"/>
    </row>
    <row r="14" spans="1:12" ht="12">
      <c r="A14" s="263"/>
      <c r="B14" s="267"/>
      <c r="C14" s="268"/>
      <c r="D14" s="266"/>
      <c r="E14" s="267"/>
      <c r="F14" s="267"/>
      <c r="G14" s="191"/>
      <c r="H14" s="191"/>
      <c r="I14" s="32"/>
      <c r="J14" s="32"/>
      <c r="K14" s="32"/>
      <c r="L14" s="32"/>
    </row>
    <row r="15" spans="1:12" ht="12">
      <c r="A15" s="263"/>
      <c r="B15" s="267"/>
      <c r="C15" s="268"/>
      <c r="D15" s="266"/>
      <c r="E15" s="267"/>
      <c r="F15" s="267"/>
      <c r="G15" s="191"/>
      <c r="H15" s="191"/>
      <c r="I15" s="32"/>
      <c r="J15" s="32"/>
      <c r="K15" s="32"/>
      <c r="L15" s="32"/>
    </row>
    <row r="16" spans="1:12" ht="12.75" thickBot="1">
      <c r="A16" s="258" t="s">
        <v>15</v>
      </c>
      <c r="B16" s="259"/>
      <c r="C16" s="260"/>
      <c r="D16" s="269" t="s">
        <v>15</v>
      </c>
      <c r="E16" s="270"/>
      <c r="F16" s="270"/>
      <c r="G16" s="191"/>
      <c r="H16" s="191"/>
      <c r="I16" s="32"/>
      <c r="J16" s="32"/>
      <c r="K16" s="32"/>
      <c r="L16" s="32"/>
    </row>
    <row r="17" spans="1:12" ht="12.75" thickBot="1">
      <c r="A17" s="258" t="s">
        <v>41</v>
      </c>
      <c r="B17" s="259"/>
      <c r="C17" s="260"/>
      <c r="D17" s="271" t="s">
        <v>42</v>
      </c>
      <c r="E17" s="272">
        <f>SUM(E10:E16)</f>
        <v>0</v>
      </c>
      <c r="F17" s="272">
        <f>SUM(F10:F16)</f>
        <v>0</v>
      </c>
      <c r="G17" s="191"/>
      <c r="H17" s="191"/>
      <c r="I17" s="32"/>
      <c r="J17" s="32"/>
      <c r="K17" s="32"/>
      <c r="L17" s="32"/>
    </row>
    <row r="18" spans="1:12" ht="21" customHeight="1">
      <c r="A18" s="263" t="s">
        <v>43</v>
      </c>
      <c r="B18" s="264"/>
      <c r="C18" s="265"/>
      <c r="D18" s="266" t="s">
        <v>164</v>
      </c>
      <c r="E18" s="273"/>
      <c r="F18" s="273"/>
      <c r="G18" s="191"/>
      <c r="H18" s="191"/>
      <c r="I18" s="32"/>
      <c r="J18" s="32"/>
      <c r="K18" s="32"/>
      <c r="L18" s="32"/>
    </row>
    <row r="19" spans="1:12" ht="12">
      <c r="A19" s="263" t="s">
        <v>44</v>
      </c>
      <c r="B19" s="267"/>
      <c r="C19" s="268"/>
      <c r="D19" s="266" t="s">
        <v>63</v>
      </c>
      <c r="E19" s="264"/>
      <c r="F19" s="267"/>
      <c r="G19" s="193" t="s">
        <v>64</v>
      </c>
      <c r="H19" s="191"/>
      <c r="I19" s="32"/>
      <c r="J19" s="32"/>
      <c r="K19" s="32"/>
      <c r="L19" s="32"/>
    </row>
    <row r="20" spans="1:12" ht="12">
      <c r="A20" s="263" t="s">
        <v>45</v>
      </c>
      <c r="B20" s="267"/>
      <c r="C20" s="268"/>
      <c r="D20" s="266" t="s">
        <v>15</v>
      </c>
      <c r="E20" s="264"/>
      <c r="F20" s="267"/>
      <c r="G20" s="193"/>
      <c r="H20" s="191"/>
      <c r="I20" s="32"/>
      <c r="J20" s="32"/>
      <c r="K20" s="32"/>
      <c r="L20" s="32"/>
    </row>
    <row r="21" spans="1:12" ht="12">
      <c r="A21" s="263" t="s">
        <v>46</v>
      </c>
      <c r="B21" s="267"/>
      <c r="C21" s="268"/>
      <c r="D21" s="266" t="s">
        <v>15</v>
      </c>
      <c r="E21" s="264"/>
      <c r="F21" s="267"/>
      <c r="G21" s="191"/>
      <c r="H21" s="191"/>
      <c r="I21" s="32"/>
      <c r="J21" s="32"/>
      <c r="K21" s="32"/>
      <c r="L21" s="32"/>
    </row>
    <row r="22" spans="1:12" ht="12">
      <c r="A22" s="263"/>
      <c r="B22" s="267"/>
      <c r="C22" s="268"/>
      <c r="D22" s="266"/>
      <c r="E22" s="264"/>
      <c r="F22" s="267"/>
      <c r="G22" s="191"/>
      <c r="H22" s="191"/>
      <c r="I22" s="32"/>
      <c r="J22" s="32"/>
      <c r="K22" s="32"/>
      <c r="L22" s="32"/>
    </row>
    <row r="23" spans="1:12" ht="12">
      <c r="A23" s="263"/>
      <c r="B23" s="267"/>
      <c r="C23" s="268"/>
      <c r="D23" s="266"/>
      <c r="E23" s="264"/>
      <c r="F23" s="267"/>
      <c r="G23" s="191"/>
      <c r="H23" s="191"/>
      <c r="I23" s="32"/>
      <c r="J23" s="32"/>
      <c r="K23" s="32"/>
      <c r="L23" s="32"/>
    </row>
    <row r="24" spans="1:12" ht="12">
      <c r="A24" s="263"/>
      <c r="B24" s="267"/>
      <c r="C24" s="268"/>
      <c r="D24" s="266"/>
      <c r="E24" s="264"/>
      <c r="F24" s="267"/>
      <c r="G24" s="191"/>
      <c r="H24" s="191"/>
      <c r="I24" s="32"/>
      <c r="J24" s="32"/>
      <c r="K24" s="32"/>
      <c r="L24" s="32"/>
    </row>
    <row r="25" spans="1:12" ht="12">
      <c r="A25" s="263" t="s">
        <v>47</v>
      </c>
      <c r="B25" s="267"/>
      <c r="C25" s="268"/>
      <c r="D25" s="269"/>
      <c r="E25" s="274"/>
      <c r="F25" s="270"/>
      <c r="G25" s="191"/>
      <c r="H25" s="191"/>
      <c r="I25" s="32"/>
      <c r="J25" s="32"/>
      <c r="K25" s="32"/>
      <c r="L25" s="32"/>
    </row>
    <row r="26" spans="1:12" ht="22.5" customHeight="1" thickBot="1">
      <c r="A26" s="263" t="s">
        <v>48</v>
      </c>
      <c r="B26" s="267"/>
      <c r="C26" s="268"/>
      <c r="D26" s="271" t="s">
        <v>49</v>
      </c>
      <c r="E26" s="264"/>
      <c r="F26" s="272">
        <f>SUM(F19:F25)</f>
        <v>0</v>
      </c>
      <c r="G26" s="191"/>
      <c r="H26" s="191"/>
      <c r="I26" s="32"/>
      <c r="J26" s="32"/>
      <c r="K26" s="32"/>
      <c r="L26" s="32"/>
    </row>
    <row r="27" spans="1:12" ht="21.75" customHeight="1" thickBot="1">
      <c r="A27" s="258"/>
      <c r="B27" s="259"/>
      <c r="C27" s="275"/>
      <c r="D27" s="276" t="s">
        <v>50</v>
      </c>
      <c r="E27" s="272">
        <f>E17</f>
        <v>0</v>
      </c>
      <c r="F27" s="272">
        <f>F17+F26</f>
        <v>0</v>
      </c>
      <c r="G27" s="191"/>
      <c r="H27" s="191"/>
      <c r="I27" s="32"/>
      <c r="J27" s="32"/>
      <c r="K27" s="32"/>
      <c r="L27" s="32"/>
    </row>
    <row r="28" spans="1:12" ht="21" customHeight="1" thickBot="1">
      <c r="A28" s="258" t="s">
        <v>51</v>
      </c>
      <c r="B28" s="259"/>
      <c r="C28" s="275"/>
      <c r="D28" s="277" t="s">
        <v>52</v>
      </c>
      <c r="E28" s="259"/>
      <c r="F28" s="259"/>
      <c r="G28" s="191"/>
      <c r="H28" s="191"/>
      <c r="I28" s="32"/>
      <c r="J28" s="32"/>
      <c r="K28" s="32"/>
      <c r="L28" s="32"/>
    </row>
    <row r="29" spans="1:12" ht="20.25" customHeight="1" thickBot="1">
      <c r="A29" s="258" t="s">
        <v>53</v>
      </c>
      <c r="B29" s="259"/>
      <c r="C29" s="275"/>
      <c r="D29" s="277" t="s">
        <v>54</v>
      </c>
      <c r="E29" s="259"/>
      <c r="F29" s="259"/>
      <c r="G29" s="191"/>
      <c r="H29" s="191"/>
      <c r="I29" s="32"/>
      <c r="J29" s="32"/>
      <c r="K29" s="32"/>
      <c r="L29" s="32"/>
    </row>
    <row r="30" spans="1:12" ht="18.75" customHeight="1" thickBot="1">
      <c r="A30" s="258" t="s">
        <v>55</v>
      </c>
      <c r="B30" s="259"/>
      <c r="C30" s="275"/>
      <c r="D30" s="277" t="s">
        <v>56</v>
      </c>
      <c r="E30" s="259"/>
      <c r="F30" s="259"/>
      <c r="G30" s="191"/>
      <c r="H30" s="191"/>
      <c r="I30" s="32"/>
      <c r="J30" s="32"/>
      <c r="K30" s="32"/>
      <c r="L30" s="32"/>
    </row>
    <row r="31" spans="1:12" ht="12.75" thickBot="1">
      <c r="A31" s="258" t="s">
        <v>57</v>
      </c>
      <c r="B31" s="259"/>
      <c r="C31" s="275"/>
      <c r="D31" s="277" t="s">
        <v>58</v>
      </c>
      <c r="E31" s="259"/>
      <c r="F31" s="259"/>
      <c r="G31" s="191"/>
      <c r="H31" s="191"/>
      <c r="I31" s="32"/>
      <c r="J31" s="32"/>
      <c r="K31" s="32"/>
      <c r="L31" s="32"/>
    </row>
    <row r="32" spans="1:12" ht="24.75" customHeight="1" thickBot="1">
      <c r="A32" s="278" t="s">
        <v>59</v>
      </c>
      <c r="B32" s="272">
        <f>SUM(B8:B31)</f>
        <v>0</v>
      </c>
      <c r="C32" s="279">
        <f>SUM(C8:C31)</f>
        <v>0</v>
      </c>
      <c r="D32" s="276" t="s">
        <v>60</v>
      </c>
      <c r="E32" s="272">
        <f>E8+SUM(E27:E31)</f>
        <v>0</v>
      </c>
      <c r="F32" s="272">
        <f>F8+SUM(F27:F31)</f>
        <v>0</v>
      </c>
      <c r="G32" s="191"/>
      <c r="H32" s="191"/>
      <c r="I32" s="32"/>
      <c r="J32" s="32"/>
      <c r="K32" s="32"/>
      <c r="L32" s="32"/>
    </row>
    <row r="33" spans="1:12" ht="27" customHeight="1" thickBot="1">
      <c r="A33" s="278" t="s">
        <v>61</v>
      </c>
      <c r="B33" s="280" t="str">
        <f>IF(E32&gt;B32,E32-B32,"")</f>
        <v/>
      </c>
      <c r="C33" s="281" t="str">
        <f>IF(F32&gt;C32,F32-C32,"")</f>
        <v/>
      </c>
      <c r="D33" s="282" t="s">
        <v>62</v>
      </c>
      <c r="E33" s="280" t="str">
        <f>IF(B32-E32&gt;0,B32-E32,"")</f>
        <v/>
      </c>
      <c r="F33" s="280" t="str">
        <f>IF(C32-F32&gt;0,C32-F32,"")</f>
        <v/>
      </c>
      <c r="G33" s="191"/>
      <c r="H33" s="191"/>
      <c r="I33" s="32"/>
      <c r="J33" s="32"/>
      <c r="K33" s="32"/>
      <c r="L33" s="32"/>
    </row>
    <row r="34" spans="1:12">
      <c r="A34" s="191"/>
      <c r="B34" s="191"/>
      <c r="C34" s="191"/>
      <c r="D34" s="191"/>
      <c r="E34" s="191"/>
      <c r="F34" s="191"/>
      <c r="G34" s="191"/>
      <c r="H34" s="191"/>
      <c r="I34" s="32"/>
      <c r="J34" s="32"/>
      <c r="K34" s="32"/>
      <c r="L34" s="32"/>
    </row>
    <row r="35" spans="1:12">
      <c r="A35" s="192" t="s">
        <v>162</v>
      </c>
      <c r="B35" s="191"/>
      <c r="C35" s="191"/>
      <c r="D35" s="191"/>
      <c r="E35" s="191"/>
      <c r="F35" s="191"/>
      <c r="G35" s="191"/>
      <c r="H35" s="191"/>
      <c r="I35" s="32"/>
      <c r="J35" s="32"/>
      <c r="K35" s="32"/>
      <c r="L35" s="32"/>
    </row>
    <row r="36" spans="1:12">
      <c r="A36" s="192" t="s">
        <v>163</v>
      </c>
      <c r="B36" s="191"/>
      <c r="C36" s="191"/>
      <c r="D36" s="191"/>
      <c r="E36" s="191"/>
      <c r="F36" s="191"/>
      <c r="G36" s="191"/>
      <c r="H36" s="191"/>
      <c r="I36" s="32"/>
      <c r="J36" s="32"/>
      <c r="K36" s="32"/>
      <c r="L36" s="32"/>
    </row>
    <row r="37" spans="1:12">
      <c r="A37" s="191"/>
      <c r="B37" s="191"/>
      <c r="C37" s="191"/>
      <c r="D37" s="191"/>
      <c r="E37" s="191"/>
      <c r="F37" s="191"/>
      <c r="G37" s="191"/>
      <c r="H37" s="191"/>
      <c r="I37" s="32"/>
      <c r="J37" s="32"/>
      <c r="K37" s="32"/>
      <c r="L37" s="32"/>
    </row>
    <row r="38" spans="1:12">
      <c r="A38" s="191"/>
      <c r="B38" s="191"/>
      <c r="C38" s="191"/>
      <c r="D38" s="191"/>
      <c r="E38" s="191"/>
      <c r="F38" s="191"/>
      <c r="G38" s="191"/>
      <c r="H38" s="191"/>
      <c r="I38" s="32"/>
      <c r="J38" s="32"/>
      <c r="K38" s="32"/>
      <c r="L38" s="32"/>
    </row>
    <row r="39" spans="1:12">
      <c r="A39" s="32"/>
      <c r="B39" s="32"/>
      <c r="C39" s="32"/>
      <c r="D39" s="32"/>
      <c r="E39" s="32"/>
      <c r="F39" s="32"/>
      <c r="G39" s="32"/>
      <c r="H39" s="32"/>
      <c r="I39" s="32"/>
      <c r="J39" s="32"/>
      <c r="K39" s="32"/>
      <c r="L39" s="32"/>
    </row>
  </sheetData>
  <mergeCells count="4">
    <mergeCell ref="D4:F4"/>
    <mergeCell ref="A1:F1"/>
    <mergeCell ref="D2:F2"/>
    <mergeCell ref="D3:F3"/>
  </mergeCells>
  <phoneticPr fontId="2" type="noConversion"/>
  <pageMargins left="0.39" right="0.36" top="0.984251969" bottom="0.984251969" header="0.4921259845" footer="0.4921259845"/>
  <pageSetup paperSize="9" scale="58" orientation="portrait" r:id="rId1"/>
  <headerFooter alignWithMargins="0">
    <oddHeader>&amp;C&amp;"Verdana,Gras"&amp;12Solidarité Ukraine&amp;RFondation de France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7"/>
  <sheetViews>
    <sheetView view="pageLayout" zoomScaleNormal="100" workbookViewId="0">
      <selection sqref="A1:C1"/>
    </sheetView>
  </sheetViews>
  <sheetFormatPr baseColWidth="10" defaultColWidth="11" defaultRowHeight="12"/>
  <cols>
    <col min="1" max="1" width="5.125" style="4" bestFit="1" customWidth="1"/>
    <col min="2" max="2" width="30.5" style="9" customWidth="1"/>
    <col min="3" max="3" width="38.875" style="8" customWidth="1"/>
    <col min="4" max="4" width="12.125" style="5" customWidth="1"/>
    <col min="5" max="5" width="9" style="6" customWidth="1"/>
    <col min="6" max="6" width="10.875" style="7" customWidth="1"/>
    <col min="7" max="7" width="12" style="7" customWidth="1"/>
    <col min="8" max="8" width="2.125" style="4" customWidth="1"/>
    <col min="9" max="13" width="12" style="7" customWidth="1"/>
    <col min="14" max="16384" width="11" style="4"/>
  </cols>
  <sheetData>
    <row r="1" spans="1:13" ht="47.25" customHeight="1">
      <c r="A1" s="506" t="s">
        <v>25</v>
      </c>
      <c r="B1" s="507"/>
      <c r="C1" s="507"/>
      <c r="D1" s="513"/>
      <c r="E1" s="513"/>
      <c r="F1" s="513"/>
      <c r="G1" s="513"/>
      <c r="I1" s="504"/>
      <c r="J1" s="504"/>
      <c r="K1" s="504"/>
      <c r="L1" s="505" t="s">
        <v>65</v>
      </c>
      <c r="M1" s="505"/>
    </row>
    <row r="2" spans="1:13" ht="17.25" customHeight="1">
      <c r="A2" s="514" t="s">
        <v>26</v>
      </c>
      <c r="B2" s="514"/>
      <c r="C2" s="514"/>
      <c r="D2" s="514"/>
      <c r="E2" s="514"/>
      <c r="F2" s="514"/>
      <c r="G2" s="514"/>
      <c r="L2" s="283"/>
      <c r="M2" s="284"/>
    </row>
    <row r="3" spans="1:13" ht="17.25" customHeight="1">
      <c r="A3" s="515" t="s">
        <v>27</v>
      </c>
      <c r="B3" s="516"/>
      <c r="C3" s="516"/>
      <c r="D3" s="516"/>
      <c r="E3" s="516"/>
      <c r="F3" s="516"/>
      <c r="G3" s="517"/>
      <c r="H3" s="14"/>
      <c r="I3" s="285"/>
      <c r="J3" s="285"/>
      <c r="K3" s="285"/>
      <c r="L3" s="286"/>
      <c r="M3" s="287"/>
    </row>
    <row r="4" spans="1:13" ht="17.25" customHeight="1" thickBot="1">
      <c r="A4" s="518" t="s">
        <v>28</v>
      </c>
      <c r="B4" s="518"/>
      <c r="C4" s="518"/>
      <c r="D4" s="518"/>
      <c r="E4" s="518"/>
      <c r="F4" s="518"/>
      <c r="G4" s="518"/>
      <c r="L4" s="283"/>
      <c r="M4" s="284"/>
    </row>
    <row r="5" spans="1:13" s="14" customFormat="1" ht="39" thickBot="1">
      <c r="A5" s="10"/>
      <c r="B5" s="11" t="s">
        <v>66</v>
      </c>
      <c r="C5" s="12" t="s">
        <v>67</v>
      </c>
      <c r="D5" s="12" t="s">
        <v>68</v>
      </c>
      <c r="E5" s="13" t="s">
        <v>69</v>
      </c>
      <c r="F5" s="288" t="s">
        <v>70</v>
      </c>
      <c r="G5" s="289" t="s">
        <v>71</v>
      </c>
      <c r="I5" s="290" t="s">
        <v>72</v>
      </c>
      <c r="J5" s="290" t="s">
        <v>73</v>
      </c>
      <c r="K5" s="411" t="s">
        <v>74</v>
      </c>
      <c r="L5" s="410" t="s">
        <v>75</v>
      </c>
      <c r="M5" s="291" t="s">
        <v>76</v>
      </c>
    </row>
    <row r="6" spans="1:13" ht="18" customHeight="1">
      <c r="A6" s="292">
        <v>1</v>
      </c>
      <c r="B6" s="293"/>
      <c r="C6" s="294" t="s">
        <v>77</v>
      </c>
      <c r="D6" s="295"/>
      <c r="E6" s="296"/>
      <c r="F6" s="297"/>
      <c r="G6" s="298"/>
      <c r="I6" s="299"/>
      <c r="J6" s="300"/>
      <c r="K6" s="300"/>
      <c r="L6" s="301"/>
      <c r="M6" s="302"/>
    </row>
    <row r="7" spans="1:13" ht="12.75">
      <c r="A7" s="303" t="s">
        <v>16</v>
      </c>
      <c r="B7" s="304"/>
      <c r="C7" s="304" t="s">
        <v>78</v>
      </c>
      <c r="D7" s="305"/>
      <c r="E7" s="306"/>
      <c r="F7" s="307"/>
      <c r="G7" s="308"/>
      <c r="I7" s="309"/>
      <c r="J7" s="310"/>
      <c r="K7" s="310"/>
      <c r="L7" s="311"/>
      <c r="M7" s="312"/>
    </row>
    <row r="8" spans="1:13" ht="25.5" customHeight="1">
      <c r="A8" s="19" t="s">
        <v>17</v>
      </c>
      <c r="B8" s="20" t="s">
        <v>79</v>
      </c>
      <c r="C8" s="20"/>
      <c r="D8" s="21" t="s">
        <v>80</v>
      </c>
      <c r="E8" s="22"/>
      <c r="F8" s="313"/>
      <c r="G8" s="314">
        <f>F8*E8</f>
        <v>0</v>
      </c>
      <c r="I8" s="315"/>
      <c r="J8" s="316"/>
      <c r="K8" s="316"/>
      <c r="L8" s="317">
        <f>SUM(I8:K8)</f>
        <v>0</v>
      </c>
      <c r="M8" s="318">
        <f>L8-G8</f>
        <v>0</v>
      </c>
    </row>
    <row r="9" spans="1:13" ht="29.25" customHeight="1">
      <c r="A9" s="19" t="s">
        <v>18</v>
      </c>
      <c r="B9" s="20" t="s">
        <v>79</v>
      </c>
      <c r="C9" s="20"/>
      <c r="D9" s="21" t="s">
        <v>80</v>
      </c>
      <c r="E9" s="22"/>
      <c r="F9" s="313"/>
      <c r="G9" s="314">
        <f>F9*E9</f>
        <v>0</v>
      </c>
      <c r="I9" s="315"/>
      <c r="J9" s="316"/>
      <c r="K9" s="316"/>
      <c r="L9" s="317">
        <f>SUM(I9:K9)</f>
        <v>0</v>
      </c>
      <c r="M9" s="318">
        <f>L9-G9</f>
        <v>0</v>
      </c>
    </row>
    <row r="10" spans="1:13" ht="12.75">
      <c r="A10" s="303" t="s">
        <v>19</v>
      </c>
      <c r="B10" s="304"/>
      <c r="C10" s="304" t="s">
        <v>21</v>
      </c>
      <c r="D10" s="305"/>
      <c r="E10" s="306"/>
      <c r="F10" s="307"/>
      <c r="G10" s="319"/>
      <c r="I10" s="315"/>
      <c r="J10" s="316"/>
      <c r="K10" s="316"/>
      <c r="L10" s="317"/>
      <c r="M10" s="318"/>
    </row>
    <row r="11" spans="1:13" ht="36" customHeight="1">
      <c r="A11" s="19" t="s">
        <v>5</v>
      </c>
      <c r="B11" s="20" t="s">
        <v>81</v>
      </c>
      <c r="C11" s="20"/>
      <c r="D11" s="21" t="s">
        <v>82</v>
      </c>
      <c r="E11" s="22"/>
      <c r="F11" s="313"/>
      <c r="G11" s="314">
        <f>F11*E11</f>
        <v>0</v>
      </c>
      <c r="I11" s="315"/>
      <c r="J11" s="316"/>
      <c r="K11" s="316"/>
      <c r="L11" s="317">
        <f t="shared" ref="L11:L16" si="0">SUM(I11:K11)</f>
        <v>0</v>
      </c>
      <c r="M11" s="318">
        <f>L11-G11</f>
        <v>0</v>
      </c>
    </row>
    <row r="12" spans="1:13" ht="42.75" customHeight="1">
      <c r="A12" s="19" t="s">
        <v>6</v>
      </c>
      <c r="B12" s="20" t="s">
        <v>81</v>
      </c>
      <c r="C12" s="20"/>
      <c r="D12" s="21" t="s">
        <v>82</v>
      </c>
      <c r="E12" s="22"/>
      <c r="F12" s="313"/>
      <c r="G12" s="314">
        <f>F12*E12</f>
        <v>0</v>
      </c>
      <c r="I12" s="315"/>
      <c r="J12" s="316"/>
      <c r="K12" s="316"/>
      <c r="L12" s="317">
        <f t="shared" si="0"/>
        <v>0</v>
      </c>
      <c r="M12" s="318">
        <f>L12-G12</f>
        <v>0</v>
      </c>
    </row>
    <row r="13" spans="1:13" ht="12.75">
      <c r="A13" s="19" t="s">
        <v>20</v>
      </c>
      <c r="B13" s="20"/>
      <c r="C13" s="20" t="s">
        <v>83</v>
      </c>
      <c r="D13" s="21"/>
      <c r="E13" s="22"/>
      <c r="F13" s="313"/>
      <c r="G13" s="314"/>
      <c r="I13" s="315"/>
      <c r="J13" s="316"/>
      <c r="K13" s="316"/>
      <c r="L13" s="317">
        <f t="shared" si="0"/>
        <v>0</v>
      </c>
      <c r="M13" s="318"/>
    </row>
    <row r="14" spans="1:13" ht="27.75" customHeight="1">
      <c r="A14" s="19" t="s">
        <v>7</v>
      </c>
      <c r="B14" s="20" t="s">
        <v>84</v>
      </c>
      <c r="C14" s="20"/>
      <c r="D14" s="21" t="s">
        <v>82</v>
      </c>
      <c r="E14" s="22"/>
      <c r="F14" s="313"/>
      <c r="G14" s="314">
        <f>F14*E14</f>
        <v>0</v>
      </c>
      <c r="I14" s="315"/>
      <c r="J14" s="316"/>
      <c r="K14" s="316"/>
      <c r="L14" s="317">
        <f t="shared" si="0"/>
        <v>0</v>
      </c>
      <c r="M14" s="318">
        <f>L14-G14</f>
        <v>0</v>
      </c>
    </row>
    <row r="15" spans="1:13" ht="27.75" customHeight="1" thickBot="1">
      <c r="A15" s="23" t="s">
        <v>8</v>
      </c>
      <c r="B15" s="320" t="s">
        <v>84</v>
      </c>
      <c r="C15" s="320"/>
      <c r="D15" s="321" t="s">
        <v>82</v>
      </c>
      <c r="E15" s="322"/>
      <c r="F15" s="323"/>
      <c r="G15" s="324">
        <f>F15*E15</f>
        <v>0</v>
      </c>
      <c r="I15" s="325"/>
      <c r="J15" s="326"/>
      <c r="K15" s="326"/>
      <c r="L15" s="327">
        <f t="shared" si="0"/>
        <v>0</v>
      </c>
      <c r="M15" s="328">
        <f>L15-G15</f>
        <v>0</v>
      </c>
    </row>
    <row r="16" spans="1:13" ht="18" customHeight="1" thickBot="1">
      <c r="A16" s="510" t="s">
        <v>85</v>
      </c>
      <c r="B16" s="511"/>
      <c r="C16" s="511"/>
      <c r="D16" s="329"/>
      <c r="E16" s="329"/>
      <c r="F16" s="330"/>
      <c r="G16" s="331">
        <f>SUM(G8:G15)</f>
        <v>0</v>
      </c>
      <c r="H16" s="332"/>
      <c r="I16" s="333">
        <f>SUM(I8:I15)</f>
        <v>0</v>
      </c>
      <c r="J16" s="334">
        <f>SUM(J8:J15)</f>
        <v>0</v>
      </c>
      <c r="K16" s="334">
        <f>SUM(K8:K15)</f>
        <v>0</v>
      </c>
      <c r="L16" s="335">
        <f t="shared" si="0"/>
        <v>0</v>
      </c>
      <c r="M16" s="336">
        <f>L16-G16</f>
        <v>0</v>
      </c>
    </row>
    <row r="17" spans="1:13" ht="18" customHeight="1">
      <c r="A17" s="15">
        <v>2</v>
      </c>
      <c r="B17" s="16"/>
      <c r="C17" s="17" t="s">
        <v>86</v>
      </c>
      <c r="D17" s="337"/>
      <c r="E17" s="18"/>
      <c r="F17" s="338"/>
      <c r="G17" s="339"/>
      <c r="I17" s="340"/>
      <c r="J17" s="341"/>
      <c r="K17" s="341"/>
      <c r="L17" s="342"/>
      <c r="M17" s="343"/>
    </row>
    <row r="18" spans="1:13" ht="38.25">
      <c r="A18" s="19" t="s">
        <v>3</v>
      </c>
      <c r="B18" s="20" t="s">
        <v>87</v>
      </c>
      <c r="C18" s="20"/>
      <c r="D18" s="76" t="s">
        <v>88</v>
      </c>
      <c r="E18" s="22"/>
      <c r="F18" s="313"/>
      <c r="G18" s="314">
        <f>F18*E18</f>
        <v>0</v>
      </c>
      <c r="I18" s="315"/>
      <c r="J18" s="316"/>
      <c r="K18" s="316"/>
      <c r="L18" s="317">
        <f>SUM(I18:K18)</f>
        <v>0</v>
      </c>
      <c r="M18" s="318">
        <f>L18-G18</f>
        <v>0</v>
      </c>
    </row>
    <row r="19" spans="1:13" ht="39" thickBot="1">
      <c r="A19" s="23" t="s">
        <v>4</v>
      </c>
      <c r="B19" s="320" t="s">
        <v>87</v>
      </c>
      <c r="C19" s="320"/>
      <c r="D19" s="344" t="s">
        <v>88</v>
      </c>
      <c r="E19" s="322"/>
      <c r="F19" s="323"/>
      <c r="G19" s="324">
        <f>F19*E19</f>
        <v>0</v>
      </c>
      <c r="I19" s="325"/>
      <c r="J19" s="326"/>
      <c r="K19" s="326"/>
      <c r="L19" s="327">
        <f>SUM(I19:K19)</f>
        <v>0</v>
      </c>
      <c r="M19" s="328">
        <f>L19-G19</f>
        <v>0</v>
      </c>
    </row>
    <row r="20" spans="1:13" ht="17.25" customHeight="1" thickBot="1">
      <c r="A20" s="510" t="s">
        <v>89</v>
      </c>
      <c r="B20" s="512"/>
      <c r="C20" s="512"/>
      <c r="D20" s="329"/>
      <c r="E20" s="329"/>
      <c r="F20" s="330"/>
      <c r="G20" s="345">
        <f>SUM(G19,G18)</f>
        <v>0</v>
      </c>
      <c r="H20" s="332"/>
      <c r="I20" s="346">
        <f>SUM(I19,I18)</f>
        <v>0</v>
      </c>
      <c r="J20" s="347">
        <f>SUM(J19,J18)</f>
        <v>0</v>
      </c>
      <c r="K20" s="347">
        <f>SUM(K19,K18)</f>
        <v>0</v>
      </c>
      <c r="L20" s="348">
        <f>SUM(I20:K20)</f>
        <v>0</v>
      </c>
      <c r="M20" s="349">
        <f>L20-G20</f>
        <v>0</v>
      </c>
    </row>
    <row r="21" spans="1:13" ht="18" customHeight="1">
      <c r="A21" s="15">
        <v>3</v>
      </c>
      <c r="B21" s="16"/>
      <c r="C21" s="17" t="s">
        <v>90</v>
      </c>
      <c r="D21" s="337"/>
      <c r="E21" s="18"/>
      <c r="F21" s="338"/>
      <c r="G21" s="339"/>
      <c r="I21" s="340"/>
      <c r="J21" s="341"/>
      <c r="K21" s="341"/>
      <c r="L21" s="342"/>
      <c r="M21" s="343"/>
    </row>
    <row r="22" spans="1:13" ht="29.25" customHeight="1">
      <c r="A22" s="19" t="s">
        <v>11</v>
      </c>
      <c r="B22" s="20" t="s">
        <v>91</v>
      </c>
      <c r="C22" s="20"/>
      <c r="D22" s="21"/>
      <c r="E22" s="22"/>
      <c r="F22" s="313"/>
      <c r="G22" s="314">
        <f>F22*E22</f>
        <v>0</v>
      </c>
      <c r="I22" s="315"/>
      <c r="J22" s="316"/>
      <c r="K22" s="316"/>
      <c r="L22" s="317">
        <f>SUM(I22:K22)</f>
        <v>0</v>
      </c>
      <c r="M22" s="318">
        <f>L22-G22</f>
        <v>0</v>
      </c>
    </row>
    <row r="23" spans="1:13" ht="29.25" customHeight="1">
      <c r="A23" s="19" t="s">
        <v>12</v>
      </c>
      <c r="B23" s="20" t="s">
        <v>91</v>
      </c>
      <c r="C23" s="20"/>
      <c r="D23" s="21"/>
      <c r="E23" s="22"/>
      <c r="F23" s="313"/>
      <c r="G23" s="314">
        <f>F23*E23</f>
        <v>0</v>
      </c>
      <c r="I23" s="315"/>
      <c r="J23" s="316"/>
      <c r="K23" s="316"/>
      <c r="L23" s="317">
        <f>SUM(I23:K23)</f>
        <v>0</v>
      </c>
      <c r="M23" s="318">
        <f>L23-G23</f>
        <v>0</v>
      </c>
    </row>
    <row r="24" spans="1:13" ht="29.25" customHeight="1">
      <c r="A24" s="19" t="s">
        <v>13</v>
      </c>
      <c r="B24" s="20" t="s">
        <v>92</v>
      </c>
      <c r="C24" s="20"/>
      <c r="D24" s="21"/>
      <c r="E24" s="22"/>
      <c r="F24" s="313"/>
      <c r="G24" s="314">
        <f>F24*E24</f>
        <v>0</v>
      </c>
      <c r="I24" s="315"/>
      <c r="J24" s="316"/>
      <c r="K24" s="316"/>
      <c r="L24" s="317">
        <f>SUM(I24:K24)</f>
        <v>0</v>
      </c>
      <c r="M24" s="318">
        <f>L24-G24</f>
        <v>0</v>
      </c>
    </row>
    <row r="25" spans="1:13" ht="29.25" customHeight="1" thickBot="1">
      <c r="A25" s="19" t="s">
        <v>14</v>
      </c>
      <c r="B25" s="320" t="s">
        <v>92</v>
      </c>
      <c r="C25" s="320"/>
      <c r="D25" s="321"/>
      <c r="E25" s="322"/>
      <c r="F25" s="323"/>
      <c r="G25" s="324">
        <f>F25*E25</f>
        <v>0</v>
      </c>
      <c r="I25" s="325"/>
      <c r="J25" s="326"/>
      <c r="K25" s="326"/>
      <c r="L25" s="327">
        <f>SUM(I25:K25)</f>
        <v>0</v>
      </c>
      <c r="M25" s="328">
        <f>L25-G25</f>
        <v>0</v>
      </c>
    </row>
    <row r="26" spans="1:13" ht="18" customHeight="1" thickBot="1">
      <c r="A26" s="521" t="s">
        <v>93</v>
      </c>
      <c r="B26" s="522"/>
      <c r="C26" s="523"/>
      <c r="D26" s="329"/>
      <c r="E26" s="329"/>
      <c r="F26" s="330"/>
      <c r="G26" s="331">
        <f>SUM(G22:G25)</f>
        <v>0</v>
      </c>
      <c r="H26" s="332"/>
      <c r="I26" s="333">
        <f>SUM(I22:I25)</f>
        <v>0</v>
      </c>
      <c r="J26" s="334">
        <f>SUM(J22:J25)</f>
        <v>0</v>
      </c>
      <c r="K26" s="334">
        <f>SUM(K22:K25)</f>
        <v>0</v>
      </c>
      <c r="L26" s="335">
        <f>SUM(I26:K26)</f>
        <v>0</v>
      </c>
      <c r="M26" s="336">
        <f>L26-G26</f>
        <v>0</v>
      </c>
    </row>
    <row r="27" spans="1:13" ht="12.75">
      <c r="A27" s="15">
        <v>4</v>
      </c>
      <c r="B27" s="16"/>
      <c r="C27" s="17" t="s">
        <v>94</v>
      </c>
      <c r="D27" s="337"/>
      <c r="E27" s="18"/>
      <c r="F27" s="338"/>
      <c r="G27" s="339"/>
      <c r="I27" s="340"/>
      <c r="J27" s="341"/>
      <c r="K27" s="341"/>
      <c r="L27" s="342"/>
      <c r="M27" s="343"/>
    </row>
    <row r="28" spans="1:13" ht="25.5">
      <c r="A28" s="19" t="s">
        <v>0</v>
      </c>
      <c r="B28" s="20" t="s">
        <v>95</v>
      </c>
      <c r="C28" s="20"/>
      <c r="D28" s="76" t="s">
        <v>96</v>
      </c>
      <c r="E28" s="24"/>
      <c r="F28" s="313"/>
      <c r="G28" s="314">
        <f>F28*E28</f>
        <v>0</v>
      </c>
      <c r="I28" s="315"/>
      <c r="J28" s="316"/>
      <c r="K28" s="316"/>
      <c r="L28" s="317">
        <f t="shared" ref="L28:L35" si="1">SUM(I28:K28)</f>
        <v>0</v>
      </c>
      <c r="M28" s="318">
        <f t="shared" ref="M28:M35" si="2">L28-G28</f>
        <v>0</v>
      </c>
    </row>
    <row r="29" spans="1:13" ht="25.5">
      <c r="A29" s="19" t="s">
        <v>1</v>
      </c>
      <c r="B29" s="20" t="s">
        <v>97</v>
      </c>
      <c r="C29" s="20"/>
      <c r="D29" s="21" t="s">
        <v>82</v>
      </c>
      <c r="E29" s="22"/>
      <c r="F29" s="313"/>
      <c r="G29" s="314">
        <f>F29*E29</f>
        <v>0</v>
      </c>
      <c r="I29" s="315"/>
      <c r="J29" s="316"/>
      <c r="K29" s="316"/>
      <c r="L29" s="317">
        <f t="shared" si="1"/>
        <v>0</v>
      </c>
      <c r="M29" s="318">
        <f t="shared" si="2"/>
        <v>0</v>
      </c>
    </row>
    <row r="30" spans="1:13" ht="15" customHeight="1">
      <c r="A30" s="19" t="s">
        <v>2</v>
      </c>
      <c r="B30" s="20" t="s">
        <v>98</v>
      </c>
      <c r="C30" s="20"/>
      <c r="D30" s="21"/>
      <c r="E30" s="22"/>
      <c r="F30" s="313"/>
      <c r="G30" s="314">
        <f>F30*E30</f>
        <v>0</v>
      </c>
      <c r="I30" s="315"/>
      <c r="J30" s="316"/>
      <c r="K30" s="316"/>
      <c r="L30" s="317">
        <f t="shared" si="1"/>
        <v>0</v>
      </c>
      <c r="M30" s="318">
        <f t="shared" si="2"/>
        <v>0</v>
      </c>
    </row>
    <row r="31" spans="1:13" ht="12.75">
      <c r="A31" s="19" t="s">
        <v>9</v>
      </c>
      <c r="B31" s="20"/>
      <c r="C31" s="20"/>
      <c r="D31" s="21"/>
      <c r="E31" s="22"/>
      <c r="F31" s="313"/>
      <c r="G31" s="314">
        <f>F31*E31</f>
        <v>0</v>
      </c>
      <c r="I31" s="315"/>
      <c r="J31" s="316"/>
      <c r="K31" s="316"/>
      <c r="L31" s="317">
        <f t="shared" si="1"/>
        <v>0</v>
      </c>
      <c r="M31" s="318">
        <f t="shared" si="2"/>
        <v>0</v>
      </c>
    </row>
    <row r="32" spans="1:13" ht="13.5" thickBot="1">
      <c r="A32" s="23" t="s">
        <v>10</v>
      </c>
      <c r="B32" s="320"/>
      <c r="C32" s="320"/>
      <c r="D32" s="321"/>
      <c r="E32" s="322"/>
      <c r="F32" s="323"/>
      <c r="G32" s="324">
        <f>F32*E32</f>
        <v>0</v>
      </c>
      <c r="I32" s="325"/>
      <c r="J32" s="326"/>
      <c r="K32" s="326"/>
      <c r="L32" s="327">
        <f t="shared" si="1"/>
        <v>0</v>
      </c>
      <c r="M32" s="328">
        <f t="shared" si="2"/>
        <v>0</v>
      </c>
    </row>
    <row r="33" spans="1:13" ht="16.5" customHeight="1" thickBot="1">
      <c r="A33" s="524" t="s">
        <v>99</v>
      </c>
      <c r="B33" s="522"/>
      <c r="C33" s="523"/>
      <c r="D33" s="329"/>
      <c r="E33" s="329"/>
      <c r="F33" s="330"/>
      <c r="G33" s="331">
        <f>SUM(G28:G32)</f>
        <v>0</v>
      </c>
      <c r="H33" s="332"/>
      <c r="I33" s="333">
        <f>SUM(I28:I32)</f>
        <v>0</v>
      </c>
      <c r="J33" s="334">
        <f>SUM(J28:J32)</f>
        <v>0</v>
      </c>
      <c r="K33" s="334">
        <f>SUM(K28:K32)</f>
        <v>0</v>
      </c>
      <c r="L33" s="335">
        <f t="shared" si="1"/>
        <v>0</v>
      </c>
      <c r="M33" s="336">
        <f t="shared" si="2"/>
        <v>0</v>
      </c>
    </row>
    <row r="34" spans="1:13" ht="15.75" customHeight="1" thickBot="1">
      <c r="A34" s="351" t="s">
        <v>100</v>
      </c>
      <c r="B34" s="352"/>
      <c r="C34" s="352"/>
      <c r="D34" s="329"/>
      <c r="E34" s="329"/>
      <c r="F34" s="330"/>
      <c r="G34" s="331"/>
      <c r="H34" s="332"/>
      <c r="I34" s="333"/>
      <c r="J34" s="334"/>
      <c r="K34" s="334"/>
      <c r="L34" s="335">
        <f t="shared" si="1"/>
        <v>0</v>
      </c>
      <c r="M34" s="336">
        <f t="shared" si="2"/>
        <v>0</v>
      </c>
    </row>
    <row r="35" spans="1:13" ht="19.5" customHeight="1" thickBot="1">
      <c r="A35" s="525" t="s">
        <v>101</v>
      </c>
      <c r="B35" s="526"/>
      <c r="C35" s="527"/>
      <c r="D35" s="329"/>
      <c r="E35" s="329"/>
      <c r="F35" s="330"/>
      <c r="G35" s="353">
        <f>SUM(G34,G33,G26,G20,G16)</f>
        <v>0</v>
      </c>
      <c r="H35" s="354"/>
      <c r="I35" s="355">
        <f>SUM(I34,I33,I26,I20,I16)</f>
        <v>0</v>
      </c>
      <c r="J35" s="356">
        <f>SUM(J34,J33,J26,J20,J16)</f>
        <v>0</v>
      </c>
      <c r="K35" s="356">
        <f>SUM(K34,K33,K26,K20,K16)</f>
        <v>0</v>
      </c>
      <c r="L35" s="357">
        <f t="shared" si="1"/>
        <v>0</v>
      </c>
      <c r="M35" s="358">
        <f t="shared" si="2"/>
        <v>0</v>
      </c>
    </row>
    <row r="36" spans="1:13" ht="6" customHeight="1" thickBot="1">
      <c r="A36" s="25"/>
      <c r="B36" s="26"/>
      <c r="C36" s="27"/>
      <c r="D36" s="28"/>
      <c r="E36" s="29"/>
      <c r="F36" s="359"/>
      <c r="G36" s="360"/>
      <c r="I36" s="361"/>
      <c r="J36" s="362"/>
      <c r="K36" s="362"/>
      <c r="L36" s="363"/>
      <c r="M36" s="364"/>
    </row>
    <row r="37" spans="1:13" s="5" customFormat="1" ht="21.75" customHeight="1" thickBot="1">
      <c r="A37" s="528" t="s">
        <v>102</v>
      </c>
      <c r="B37" s="529"/>
      <c r="C37" s="530"/>
      <c r="D37" s="365" t="s">
        <v>103</v>
      </c>
      <c r="E37" s="365" t="s">
        <v>104</v>
      </c>
      <c r="F37" s="366" t="s">
        <v>105</v>
      </c>
      <c r="G37" s="367" t="s">
        <v>106</v>
      </c>
      <c r="I37" s="368" t="s">
        <v>106</v>
      </c>
      <c r="J37" s="369" t="s">
        <v>106</v>
      </c>
      <c r="K37" s="369" t="s">
        <v>106</v>
      </c>
      <c r="L37" s="416">
        <f t="shared" ref="L37:L45" si="3">SUM(I37:K37)</f>
        <v>0</v>
      </c>
      <c r="M37" s="417" t="s">
        <v>106</v>
      </c>
    </row>
    <row r="38" spans="1:13" ht="15" customHeight="1">
      <c r="A38" s="519" t="s">
        <v>107</v>
      </c>
      <c r="B38" s="520"/>
      <c r="C38" s="520"/>
      <c r="D38" s="370" t="s">
        <v>108</v>
      </c>
      <c r="E38" s="371"/>
      <c r="F38" s="372" t="e">
        <f t="shared" ref="F38:F44" si="4">G38/$G$45</f>
        <v>#DIV/0!</v>
      </c>
      <c r="G38" s="373"/>
      <c r="I38" s="412"/>
      <c r="J38" s="413"/>
      <c r="K38" s="413"/>
      <c r="L38" s="414">
        <f t="shared" si="3"/>
        <v>0</v>
      </c>
      <c r="M38" s="415">
        <f t="shared" ref="M38:M45" si="5">L38-G38</f>
        <v>0</v>
      </c>
    </row>
    <row r="39" spans="1:13" ht="15" customHeight="1">
      <c r="A39" s="378" t="s">
        <v>109</v>
      </c>
      <c r="B39" s="239"/>
      <c r="C39" s="239"/>
      <c r="D39" s="379"/>
      <c r="E39" s="379"/>
      <c r="F39" s="380" t="e">
        <f t="shared" si="4"/>
        <v>#DIV/0!</v>
      </c>
      <c r="G39" s="381"/>
      <c r="I39" s="374"/>
      <c r="J39" s="375"/>
      <c r="K39" s="375"/>
      <c r="L39" s="376">
        <f t="shared" si="3"/>
        <v>0</v>
      </c>
      <c r="M39" s="377">
        <f t="shared" si="5"/>
        <v>0</v>
      </c>
    </row>
    <row r="40" spans="1:13" ht="15" customHeight="1">
      <c r="A40" s="378" t="s">
        <v>109</v>
      </c>
      <c r="B40" s="239"/>
      <c r="C40" s="239"/>
      <c r="D40" s="379"/>
      <c r="E40" s="379"/>
      <c r="F40" s="380" t="e">
        <f t="shared" si="4"/>
        <v>#DIV/0!</v>
      </c>
      <c r="G40" s="381"/>
      <c r="I40" s="374"/>
      <c r="J40" s="375"/>
      <c r="K40" s="375"/>
      <c r="L40" s="376">
        <f t="shared" si="3"/>
        <v>0</v>
      </c>
      <c r="M40" s="377">
        <f t="shared" si="5"/>
        <v>0</v>
      </c>
    </row>
    <row r="41" spans="1:13" ht="15" customHeight="1">
      <c r="A41" s="378" t="s">
        <v>109</v>
      </c>
      <c r="B41" s="239"/>
      <c r="C41" s="239"/>
      <c r="D41" s="379"/>
      <c r="E41" s="379"/>
      <c r="F41" s="380" t="e">
        <f t="shared" si="4"/>
        <v>#DIV/0!</v>
      </c>
      <c r="G41" s="381"/>
      <c r="I41" s="374"/>
      <c r="J41" s="375"/>
      <c r="K41" s="375"/>
      <c r="L41" s="376">
        <f t="shared" si="3"/>
        <v>0</v>
      </c>
      <c r="M41" s="377">
        <f t="shared" si="5"/>
        <v>0</v>
      </c>
    </row>
    <row r="42" spans="1:13" ht="15" customHeight="1">
      <c r="A42" s="378" t="s">
        <v>109</v>
      </c>
      <c r="B42" s="239"/>
      <c r="C42" s="239"/>
      <c r="D42" s="379"/>
      <c r="E42" s="379"/>
      <c r="F42" s="380" t="e">
        <f t="shared" si="4"/>
        <v>#DIV/0!</v>
      </c>
      <c r="G42" s="381"/>
      <c r="I42" s="374"/>
      <c r="J42" s="375"/>
      <c r="K42" s="375"/>
      <c r="L42" s="376">
        <f t="shared" si="3"/>
        <v>0</v>
      </c>
      <c r="M42" s="377">
        <f t="shared" si="5"/>
        <v>0</v>
      </c>
    </row>
    <row r="43" spans="1:13" ht="15" customHeight="1">
      <c r="A43" s="382" t="s">
        <v>110</v>
      </c>
      <c r="B43" s="239"/>
      <c r="C43" s="239"/>
      <c r="D43" s="379"/>
      <c r="E43" s="379"/>
      <c r="F43" s="380" t="e">
        <f t="shared" si="4"/>
        <v>#DIV/0!</v>
      </c>
      <c r="G43" s="381"/>
      <c r="I43" s="374"/>
      <c r="J43" s="375"/>
      <c r="K43" s="375"/>
      <c r="L43" s="376">
        <f t="shared" si="3"/>
        <v>0</v>
      </c>
      <c r="M43" s="377">
        <f t="shared" si="5"/>
        <v>0</v>
      </c>
    </row>
    <row r="44" spans="1:13" ht="15" customHeight="1" thickBot="1">
      <c r="A44" s="382" t="s">
        <v>111</v>
      </c>
      <c r="B44" s="383"/>
      <c r="C44" s="383"/>
      <c r="D44" s="384"/>
      <c r="E44" s="384"/>
      <c r="F44" s="385" t="e">
        <f t="shared" si="4"/>
        <v>#DIV/0!</v>
      </c>
      <c r="G44" s="386"/>
      <c r="I44" s="387"/>
      <c r="J44" s="388"/>
      <c r="K44" s="388"/>
      <c r="L44" s="389">
        <f t="shared" si="3"/>
        <v>0</v>
      </c>
      <c r="M44" s="390">
        <f t="shared" si="5"/>
        <v>0</v>
      </c>
    </row>
    <row r="45" spans="1:13" ht="19.5" customHeight="1" thickBot="1">
      <c r="A45" s="508" t="s">
        <v>112</v>
      </c>
      <c r="B45" s="509"/>
      <c r="C45" s="509"/>
      <c r="D45" s="509"/>
      <c r="E45" s="509"/>
      <c r="F45" s="391"/>
      <c r="G45" s="353">
        <f>SUM(G38:G44)</f>
        <v>0</v>
      </c>
      <c r="H45" s="354"/>
      <c r="I45" s="355">
        <f>SUM(I38:I44)</f>
        <v>0</v>
      </c>
      <c r="J45" s="356">
        <f>SUM(J38:J44)</f>
        <v>0</v>
      </c>
      <c r="K45" s="356">
        <f>SUM(K38:K44)</f>
        <v>0</v>
      </c>
      <c r="L45" s="392">
        <f t="shared" si="3"/>
        <v>0</v>
      </c>
      <c r="M45" s="393">
        <f t="shared" si="5"/>
        <v>0</v>
      </c>
    </row>
    <row r="46" spans="1:13" ht="12.75" thickBot="1">
      <c r="D46" s="158" t="s">
        <v>113</v>
      </c>
      <c r="E46" s="394"/>
      <c r="F46" s="395"/>
      <c r="G46" s="396"/>
      <c r="I46" s="397"/>
      <c r="J46" s="398"/>
      <c r="K46" s="398"/>
      <c r="L46" s="399"/>
      <c r="M46" s="400"/>
    </row>
    <row r="47" spans="1:13" ht="19.5" customHeight="1" thickBot="1">
      <c r="A47" s="401" t="s">
        <v>114</v>
      </c>
      <c r="B47" s="402"/>
      <c r="C47" s="350"/>
      <c r="D47" s="403"/>
      <c r="E47" s="404"/>
      <c r="F47" s="405"/>
      <c r="G47" s="406">
        <f>+G45-G35</f>
        <v>0</v>
      </c>
      <c r="H47" s="332"/>
      <c r="I47" s="407">
        <f>+I45-I35</f>
        <v>0</v>
      </c>
      <c r="J47" s="408">
        <f>+J45-J35</f>
        <v>0</v>
      </c>
      <c r="K47" s="408">
        <f>+K45-K35</f>
        <v>0</v>
      </c>
      <c r="L47" s="406">
        <f>SUM(I47:K47)</f>
        <v>0</v>
      </c>
      <c r="M47" s="409">
        <f>L47-G47</f>
        <v>0</v>
      </c>
    </row>
  </sheetData>
  <mergeCells count="15">
    <mergeCell ref="I1:K1"/>
    <mergeCell ref="L1:M1"/>
    <mergeCell ref="A1:C1"/>
    <mergeCell ref="A45:E45"/>
    <mergeCell ref="A16:C16"/>
    <mergeCell ref="A20:C20"/>
    <mergeCell ref="D1:G1"/>
    <mergeCell ref="A2:G2"/>
    <mergeCell ref="A3:G3"/>
    <mergeCell ref="A4:G4"/>
    <mergeCell ref="A38:C38"/>
    <mergeCell ref="A26:C26"/>
    <mergeCell ref="A33:C33"/>
    <mergeCell ref="A35:C35"/>
    <mergeCell ref="A37:C37"/>
  </mergeCells>
  <phoneticPr fontId="2" type="noConversion"/>
  <pageMargins left="0.39000000000000007" right="0.30000000000000004" top="0.53" bottom="0.46000000000000008" header="0.29000000000000004" footer="0.24000000000000002"/>
  <pageSetup paperSize="9" scale="52" fitToHeight="2" orientation="portrait" r:id="rId1"/>
  <headerFooter alignWithMargins="0">
    <oddHeader>&amp;C&amp;K000000Solidarité Ukraine&amp;R&amp;K000000 FDF</oddHeader>
    <oddFooter>&amp;L&amp;D&amp;R&amp;P /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264"/>
  <sheetViews>
    <sheetView zoomScale="90" zoomScaleNormal="90" workbookViewId="0">
      <selection activeCell="E5" sqref="E5"/>
    </sheetView>
  </sheetViews>
  <sheetFormatPr baseColWidth="10" defaultRowHeight="11.25"/>
  <cols>
    <col min="1" max="1" width="5.125" bestFit="1" customWidth="1"/>
    <col min="2" max="2" width="34.125" customWidth="1"/>
    <col min="3" max="3" width="12.875" customWidth="1"/>
    <col min="4" max="4" width="9" customWidth="1"/>
    <col min="5" max="5" width="12" style="207" bestFit="1" customWidth="1"/>
    <col min="6" max="6" width="13.25" style="207" bestFit="1" customWidth="1"/>
    <col min="7" max="7" width="1.125" style="180" customWidth="1"/>
    <col min="8" max="8" width="13.125" style="207" bestFit="1" customWidth="1"/>
    <col min="9" max="10" width="13.625" style="207" bestFit="1" customWidth="1"/>
    <col min="11" max="11" width="13.25" style="207" bestFit="1" customWidth="1"/>
    <col min="12" max="12" width="14.625" style="207" customWidth="1"/>
    <col min="13" max="13" width="1.5" style="181" customWidth="1"/>
    <col min="14" max="14" width="5.125" style="181" bestFit="1" customWidth="1"/>
    <col min="15" max="15" width="34.125" customWidth="1"/>
    <col min="16" max="16" width="12.875" customWidth="1"/>
    <col min="17" max="17" width="6.375" customWidth="1"/>
    <col min="18" max="18" width="10.875" customWidth="1"/>
    <col min="19" max="19" width="10.375" customWidth="1"/>
    <col min="20" max="20" width="1.125" customWidth="1"/>
    <col min="21" max="24" width="10" customWidth="1"/>
    <col min="25" max="25" width="11.5" customWidth="1"/>
  </cols>
  <sheetData>
    <row r="1" spans="1:36" ht="38.25" customHeight="1">
      <c r="A1" s="542" t="s">
        <v>115</v>
      </c>
      <c r="B1" s="543"/>
      <c r="C1" s="544" t="s">
        <v>116</v>
      </c>
      <c r="D1" s="545"/>
      <c r="E1" s="545"/>
      <c r="F1" s="546"/>
      <c r="G1" s="33"/>
      <c r="H1" s="547" t="s">
        <v>118</v>
      </c>
      <c r="I1" s="548"/>
      <c r="J1" s="549"/>
      <c r="K1" s="550"/>
      <c r="L1" s="551"/>
      <c r="M1" s="552"/>
      <c r="N1" s="531" t="s">
        <v>121</v>
      </c>
      <c r="O1" s="532"/>
      <c r="P1" s="532"/>
      <c r="Q1" s="532"/>
      <c r="R1" s="532"/>
      <c r="S1" s="533"/>
      <c r="T1" s="34"/>
      <c r="U1" s="534" t="s">
        <v>122</v>
      </c>
      <c r="V1" s="535"/>
      <c r="W1" s="535"/>
      <c r="X1" s="535"/>
      <c r="Y1" s="536"/>
      <c r="Z1" s="418"/>
      <c r="AA1" s="31"/>
      <c r="AB1" s="31"/>
      <c r="AC1" s="31"/>
      <c r="AD1" s="31"/>
      <c r="AE1" s="31"/>
      <c r="AF1" s="31"/>
      <c r="AG1" s="31"/>
      <c r="AH1" s="31"/>
      <c r="AI1" s="31"/>
      <c r="AJ1" s="31"/>
    </row>
    <row r="2" spans="1:36" ht="27" customHeight="1" thickBot="1">
      <c r="A2" s="553" t="s">
        <v>26</v>
      </c>
      <c r="B2" s="554"/>
      <c r="C2" s="537"/>
      <c r="D2" s="538"/>
      <c r="E2" s="538"/>
      <c r="F2" s="539"/>
      <c r="G2" s="33"/>
      <c r="H2" s="214"/>
      <c r="I2" s="214"/>
      <c r="J2" s="214"/>
      <c r="K2" s="214"/>
      <c r="L2" s="214"/>
      <c r="M2" s="35"/>
      <c r="N2" s="182"/>
      <c r="O2" s="182" t="s">
        <v>26</v>
      </c>
      <c r="P2" s="540">
        <f>C2</f>
        <v>0</v>
      </c>
      <c r="Q2" s="540"/>
      <c r="R2" s="540"/>
      <c r="S2" s="541"/>
      <c r="T2" s="36"/>
      <c r="U2" s="37"/>
      <c r="V2" s="37"/>
      <c r="W2" s="37"/>
      <c r="X2" s="37"/>
      <c r="Y2" s="37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</row>
    <row r="3" spans="1:36" ht="54.75" customHeight="1" thickBot="1">
      <c r="A3" s="597" t="s">
        <v>117</v>
      </c>
      <c r="B3" s="598"/>
      <c r="C3" s="562"/>
      <c r="D3" s="563"/>
      <c r="E3" s="563"/>
      <c r="F3" s="564"/>
      <c r="G3" s="33"/>
      <c r="H3" s="565" t="s">
        <v>155</v>
      </c>
      <c r="I3" s="566"/>
      <c r="J3" s="237"/>
      <c r="K3" s="567" t="s">
        <v>119</v>
      </c>
      <c r="L3" s="568"/>
      <c r="M3" s="35"/>
      <c r="N3" s="183"/>
      <c r="O3" s="183" t="s">
        <v>117</v>
      </c>
      <c r="P3" s="555">
        <f>C3</f>
        <v>0</v>
      </c>
      <c r="Q3" s="555"/>
      <c r="R3" s="555"/>
      <c r="S3" s="556"/>
      <c r="T3" s="36"/>
      <c r="U3" s="38"/>
      <c r="V3" s="38"/>
      <c r="W3" s="37"/>
      <c r="X3" s="37"/>
      <c r="Y3" s="37"/>
      <c r="Z3" s="31"/>
      <c r="AA3" s="31"/>
      <c r="AB3" s="31"/>
      <c r="AC3" s="31"/>
      <c r="AD3" s="31"/>
      <c r="AE3" s="31"/>
      <c r="AF3" s="31"/>
      <c r="AG3" s="31"/>
      <c r="AH3" s="31"/>
      <c r="AI3" s="31"/>
      <c r="AJ3" s="31"/>
    </row>
    <row r="4" spans="1:36" ht="25.5" customHeight="1" thickBot="1">
      <c r="A4" s="599" t="s">
        <v>28</v>
      </c>
      <c r="B4" s="600"/>
      <c r="C4" s="557"/>
      <c r="D4" s="558"/>
      <c r="E4" s="558"/>
      <c r="F4" s="559"/>
      <c r="G4" s="33"/>
      <c r="H4" s="214"/>
      <c r="I4" s="214"/>
      <c r="J4" s="214"/>
      <c r="K4" s="560" t="s">
        <v>120</v>
      </c>
      <c r="L4" s="561"/>
      <c r="M4" s="35"/>
      <c r="N4" s="184"/>
      <c r="O4" s="184" t="s">
        <v>28</v>
      </c>
      <c r="P4" s="540">
        <f>C4</f>
        <v>0</v>
      </c>
      <c r="Q4" s="540"/>
      <c r="R4" s="540"/>
      <c r="S4" s="541"/>
      <c r="T4" s="36"/>
      <c r="U4" s="37"/>
      <c r="V4" s="37"/>
      <c r="W4" s="37"/>
      <c r="X4" s="569" t="s">
        <v>120</v>
      </c>
      <c r="Y4" s="570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</row>
    <row r="5" spans="1:36" ht="51.75" thickBot="1">
      <c r="A5" s="10"/>
      <c r="B5" s="419" t="s">
        <v>123</v>
      </c>
      <c r="C5" s="12" t="s">
        <v>68</v>
      </c>
      <c r="D5" s="13" t="s">
        <v>69</v>
      </c>
      <c r="E5" s="194" t="s">
        <v>161</v>
      </c>
      <c r="F5" s="208" t="s">
        <v>160</v>
      </c>
      <c r="G5" s="39"/>
      <c r="H5" s="215" t="s">
        <v>159</v>
      </c>
      <c r="I5" s="215" t="s">
        <v>158</v>
      </c>
      <c r="J5" s="215" t="s">
        <v>157</v>
      </c>
      <c r="K5" s="233" t="s">
        <v>156</v>
      </c>
      <c r="L5" s="420" t="s">
        <v>124</v>
      </c>
      <c r="M5" s="40"/>
      <c r="N5" s="41"/>
      <c r="O5" s="42" t="s">
        <v>125</v>
      </c>
      <c r="P5" s="43" t="s">
        <v>68</v>
      </c>
      <c r="Q5" s="44" t="s">
        <v>69</v>
      </c>
      <c r="R5" s="45" t="s">
        <v>126</v>
      </c>
      <c r="S5" s="46" t="s">
        <v>127</v>
      </c>
      <c r="T5" s="47"/>
      <c r="U5" s="48" t="s">
        <v>128</v>
      </c>
      <c r="V5" s="49" t="s">
        <v>129</v>
      </c>
      <c r="W5" s="50" t="s">
        <v>130</v>
      </c>
      <c r="X5" s="50" t="s">
        <v>131</v>
      </c>
      <c r="Y5" s="50" t="s">
        <v>132</v>
      </c>
      <c r="Z5" s="31"/>
      <c r="AA5" s="31"/>
      <c r="AB5" s="31"/>
      <c r="AC5" s="31"/>
      <c r="AD5" s="31"/>
      <c r="AE5" s="31"/>
      <c r="AF5" s="31"/>
      <c r="AG5" s="31"/>
      <c r="AH5" s="31"/>
      <c r="AI5" s="31"/>
      <c r="AJ5" s="31"/>
    </row>
    <row r="6" spans="1:36" ht="19.5" customHeight="1">
      <c r="A6" s="51">
        <v>1</v>
      </c>
      <c r="B6" s="17" t="s">
        <v>77</v>
      </c>
      <c r="C6" s="52"/>
      <c r="D6" s="53"/>
      <c r="E6" s="195"/>
      <c r="F6" s="209"/>
      <c r="G6" s="33"/>
      <c r="H6" s="216"/>
      <c r="I6" s="222"/>
      <c r="J6" s="228"/>
      <c r="K6" s="234"/>
      <c r="L6" s="209"/>
      <c r="M6" s="35"/>
      <c r="N6" s="54">
        <v>1</v>
      </c>
      <c r="O6" s="55" t="s">
        <v>77</v>
      </c>
      <c r="P6" s="56"/>
      <c r="Q6" s="57"/>
      <c r="R6" s="58"/>
      <c r="S6" s="59"/>
      <c r="T6" s="36"/>
      <c r="U6" s="60"/>
      <c r="V6" s="61"/>
      <c r="W6" s="61"/>
      <c r="X6" s="62"/>
      <c r="Y6" s="63"/>
      <c r="Z6" s="31"/>
      <c r="AA6" s="31"/>
      <c r="AB6" s="31"/>
      <c r="AC6" s="31"/>
      <c r="AD6" s="31"/>
      <c r="AE6" s="31"/>
      <c r="AF6" s="31"/>
      <c r="AG6" s="31"/>
      <c r="AH6" s="31"/>
      <c r="AI6" s="31"/>
      <c r="AJ6" s="31"/>
    </row>
    <row r="7" spans="1:36" ht="12.75">
      <c r="A7" s="19" t="s">
        <v>16</v>
      </c>
      <c r="B7" s="64" t="s">
        <v>78</v>
      </c>
      <c r="C7" s="65"/>
      <c r="D7" s="66"/>
      <c r="E7" s="196"/>
      <c r="F7" s="210"/>
      <c r="G7" s="33"/>
      <c r="H7" s="217"/>
      <c r="I7" s="223"/>
      <c r="J7" s="229"/>
      <c r="K7" s="235"/>
      <c r="L7" s="210"/>
      <c r="M7" s="35"/>
      <c r="N7" s="67" t="s">
        <v>16</v>
      </c>
      <c r="O7" s="68" t="s">
        <v>78</v>
      </c>
      <c r="P7" s="69"/>
      <c r="Q7" s="70"/>
      <c r="R7" s="71"/>
      <c r="S7" s="72"/>
      <c r="T7" s="36"/>
      <c r="U7" s="73"/>
      <c r="V7" s="74"/>
      <c r="W7" s="74"/>
      <c r="X7" s="72"/>
      <c r="Y7" s="75"/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31"/>
    </row>
    <row r="8" spans="1:36" ht="12.75">
      <c r="A8" s="19" t="s">
        <v>17</v>
      </c>
      <c r="B8" s="20" t="s">
        <v>133</v>
      </c>
      <c r="C8" s="76" t="s">
        <v>80</v>
      </c>
      <c r="D8" s="77"/>
      <c r="E8" s="197"/>
      <c r="F8" s="445">
        <f>E8*D8</f>
        <v>0</v>
      </c>
      <c r="G8" s="33"/>
      <c r="H8" s="218"/>
      <c r="I8" s="224"/>
      <c r="J8" s="230"/>
      <c r="K8" s="469">
        <f>SUM(H8:J8)</f>
        <v>0</v>
      </c>
      <c r="L8" s="470">
        <f>F8-K8</f>
        <v>0</v>
      </c>
      <c r="M8" s="35"/>
      <c r="N8" s="67" t="s">
        <v>17</v>
      </c>
      <c r="O8" s="78" t="s">
        <v>133</v>
      </c>
      <c r="P8" s="79" t="s">
        <v>80</v>
      </c>
      <c r="Q8" s="185">
        <f>$D8</f>
        <v>0</v>
      </c>
      <c r="R8" s="80">
        <f>E8*$J$3</f>
        <v>0</v>
      </c>
      <c r="S8" s="81">
        <f>R8*Q8</f>
        <v>0</v>
      </c>
      <c r="T8" s="36"/>
      <c r="U8" s="82">
        <f t="shared" ref="U8:W9" si="0">H8*$J$3</f>
        <v>0</v>
      </c>
      <c r="V8" s="83">
        <f t="shared" si="0"/>
        <v>0</v>
      </c>
      <c r="W8" s="80">
        <f t="shared" si="0"/>
        <v>0</v>
      </c>
      <c r="X8" s="81">
        <f>SUM(U8:W8)</f>
        <v>0</v>
      </c>
      <c r="Y8" s="84">
        <f>S8-X8</f>
        <v>0</v>
      </c>
      <c r="Z8" s="31"/>
      <c r="AA8" s="31"/>
      <c r="AB8" s="31"/>
      <c r="AC8" s="31"/>
      <c r="AD8" s="31"/>
      <c r="AE8" s="31"/>
      <c r="AF8" s="31"/>
      <c r="AG8" s="31"/>
      <c r="AH8" s="31"/>
      <c r="AI8" s="31"/>
      <c r="AJ8" s="31"/>
    </row>
    <row r="9" spans="1:36" ht="12.75">
      <c r="A9" s="19" t="s">
        <v>18</v>
      </c>
      <c r="B9" s="20" t="s">
        <v>133</v>
      </c>
      <c r="C9" s="76" t="s">
        <v>80</v>
      </c>
      <c r="D9" s="77"/>
      <c r="E9" s="197"/>
      <c r="F9" s="445">
        <f>E9*D9</f>
        <v>0</v>
      </c>
      <c r="G9" s="33"/>
      <c r="H9" s="218"/>
      <c r="I9" s="224"/>
      <c r="J9" s="230"/>
      <c r="K9" s="469">
        <f>SUM(H9:J9)</f>
        <v>0</v>
      </c>
      <c r="L9" s="470">
        <f>F9-K9</f>
        <v>0</v>
      </c>
      <c r="M9" s="35"/>
      <c r="N9" s="67" t="s">
        <v>18</v>
      </c>
      <c r="O9" s="78" t="s">
        <v>133</v>
      </c>
      <c r="P9" s="79" t="s">
        <v>80</v>
      </c>
      <c r="Q9" s="185">
        <f>$D9</f>
        <v>0</v>
      </c>
      <c r="R9" s="80">
        <f>E9*$J$3</f>
        <v>0</v>
      </c>
      <c r="S9" s="81">
        <f>R9*Q9</f>
        <v>0</v>
      </c>
      <c r="T9" s="36"/>
      <c r="U9" s="82">
        <f t="shared" si="0"/>
        <v>0</v>
      </c>
      <c r="V9" s="83">
        <f t="shared" si="0"/>
        <v>0</v>
      </c>
      <c r="W9" s="80">
        <f t="shared" si="0"/>
        <v>0</v>
      </c>
      <c r="X9" s="81">
        <f>SUM(U9:W9)</f>
        <v>0</v>
      </c>
      <c r="Y9" s="84">
        <f>S9-X9</f>
        <v>0</v>
      </c>
      <c r="Z9" s="31"/>
      <c r="AA9" s="31"/>
      <c r="AB9" s="31"/>
      <c r="AC9" s="31"/>
      <c r="AD9" s="31"/>
      <c r="AE9" s="31"/>
      <c r="AF9" s="31"/>
      <c r="AG9" s="31"/>
      <c r="AH9" s="31"/>
      <c r="AI9" s="31"/>
      <c r="AJ9" s="31"/>
    </row>
    <row r="10" spans="1:36" ht="12.75">
      <c r="A10" s="19" t="s">
        <v>19</v>
      </c>
      <c r="B10" s="64" t="s">
        <v>21</v>
      </c>
      <c r="C10" s="65"/>
      <c r="D10" s="66"/>
      <c r="E10" s="196"/>
      <c r="F10" s="446"/>
      <c r="G10" s="33"/>
      <c r="H10" s="217"/>
      <c r="I10" s="223"/>
      <c r="J10" s="229"/>
      <c r="K10" s="489"/>
      <c r="L10" s="490"/>
      <c r="M10" s="35"/>
      <c r="N10" s="67" t="s">
        <v>19</v>
      </c>
      <c r="O10" s="68" t="s">
        <v>21</v>
      </c>
      <c r="P10" s="69"/>
      <c r="Q10" s="69"/>
      <c r="R10" s="71"/>
      <c r="S10" s="72"/>
      <c r="T10" s="36"/>
      <c r="U10" s="85"/>
      <c r="V10" s="86"/>
      <c r="W10" s="71"/>
      <c r="X10" s="72"/>
      <c r="Y10" s="75"/>
      <c r="Z10" s="31"/>
      <c r="AA10" s="31"/>
      <c r="AB10" s="31"/>
      <c r="AC10" s="31"/>
      <c r="AD10" s="31"/>
      <c r="AE10" s="31"/>
      <c r="AF10" s="31"/>
      <c r="AG10" s="31"/>
      <c r="AH10" s="31"/>
      <c r="AI10" s="31"/>
      <c r="AJ10" s="31"/>
    </row>
    <row r="11" spans="1:36" ht="12.75">
      <c r="A11" s="19" t="s">
        <v>5</v>
      </c>
      <c r="B11" s="20" t="s">
        <v>134</v>
      </c>
      <c r="C11" s="76" t="s">
        <v>82</v>
      </c>
      <c r="D11" s="77"/>
      <c r="E11" s="197"/>
      <c r="F11" s="445">
        <f>E11*D11</f>
        <v>0</v>
      </c>
      <c r="G11" s="33"/>
      <c r="H11" s="218"/>
      <c r="I11" s="224"/>
      <c r="J11" s="230"/>
      <c r="K11" s="469">
        <f>SUM(H11:J11)</f>
        <v>0</v>
      </c>
      <c r="L11" s="470">
        <f>F11-K11</f>
        <v>0</v>
      </c>
      <c r="M11" s="35"/>
      <c r="N11" s="67" t="s">
        <v>5</v>
      </c>
      <c r="O11" s="78" t="s">
        <v>134</v>
      </c>
      <c r="P11" s="79" t="s">
        <v>82</v>
      </c>
      <c r="Q11" s="185">
        <f>$D11</f>
        <v>0</v>
      </c>
      <c r="R11" s="80">
        <f>E11*$J$3</f>
        <v>0</v>
      </c>
      <c r="S11" s="81">
        <f>R11*Q11</f>
        <v>0</v>
      </c>
      <c r="T11" s="36"/>
      <c r="U11" s="82">
        <f t="shared" ref="U11:W12" si="1">H11*$J$3</f>
        <v>0</v>
      </c>
      <c r="V11" s="83">
        <f t="shared" si="1"/>
        <v>0</v>
      </c>
      <c r="W11" s="80">
        <f t="shared" si="1"/>
        <v>0</v>
      </c>
      <c r="X11" s="81">
        <f>SUM(U11:W11)</f>
        <v>0</v>
      </c>
      <c r="Y11" s="84">
        <f>S11-X11</f>
        <v>0</v>
      </c>
      <c r="Z11" s="31"/>
      <c r="AA11" s="31"/>
      <c r="AB11" s="31"/>
      <c r="AC11" s="31"/>
      <c r="AD11" s="31"/>
      <c r="AE11" s="31"/>
      <c r="AF11" s="31"/>
      <c r="AG11" s="31"/>
      <c r="AH11" s="31"/>
      <c r="AI11" s="31"/>
      <c r="AJ11" s="31"/>
    </row>
    <row r="12" spans="1:36" ht="12.75">
      <c r="A12" s="19" t="s">
        <v>6</v>
      </c>
      <c r="B12" s="20" t="s">
        <v>134</v>
      </c>
      <c r="C12" s="76" t="s">
        <v>82</v>
      </c>
      <c r="D12" s="77"/>
      <c r="E12" s="197"/>
      <c r="F12" s="445">
        <f>E12*D12</f>
        <v>0</v>
      </c>
      <c r="G12" s="33"/>
      <c r="H12" s="218"/>
      <c r="I12" s="224"/>
      <c r="J12" s="230"/>
      <c r="K12" s="469">
        <f>SUM(H12:J12)</f>
        <v>0</v>
      </c>
      <c r="L12" s="470">
        <f>F12-K12</f>
        <v>0</v>
      </c>
      <c r="M12" s="35"/>
      <c r="N12" s="67" t="s">
        <v>6</v>
      </c>
      <c r="O12" s="78" t="s">
        <v>134</v>
      </c>
      <c r="P12" s="79" t="s">
        <v>82</v>
      </c>
      <c r="Q12" s="185">
        <f>$D12</f>
        <v>0</v>
      </c>
      <c r="R12" s="80">
        <f>E12*$J$3</f>
        <v>0</v>
      </c>
      <c r="S12" s="81">
        <f>R12*Q12</f>
        <v>0</v>
      </c>
      <c r="T12" s="36"/>
      <c r="U12" s="82">
        <f t="shared" si="1"/>
        <v>0</v>
      </c>
      <c r="V12" s="83">
        <f t="shared" si="1"/>
        <v>0</v>
      </c>
      <c r="W12" s="80">
        <f t="shared" si="1"/>
        <v>0</v>
      </c>
      <c r="X12" s="81">
        <f>SUM(U12:W12)</f>
        <v>0</v>
      </c>
      <c r="Y12" s="84">
        <f>S12-X12</f>
        <v>0</v>
      </c>
      <c r="Z12" s="31"/>
      <c r="AA12" s="31"/>
      <c r="AB12" s="31"/>
      <c r="AC12" s="31"/>
      <c r="AD12" s="31"/>
      <c r="AE12" s="31"/>
      <c r="AF12" s="31"/>
      <c r="AG12" s="31"/>
      <c r="AH12" s="31"/>
      <c r="AI12" s="31"/>
      <c r="AJ12" s="31"/>
    </row>
    <row r="13" spans="1:36" ht="12.75">
      <c r="A13" s="19" t="s">
        <v>20</v>
      </c>
      <c r="B13" s="64" t="s">
        <v>83</v>
      </c>
      <c r="C13" s="65"/>
      <c r="D13" s="66"/>
      <c r="E13" s="196"/>
      <c r="F13" s="446"/>
      <c r="G13" s="33"/>
      <c r="H13" s="217"/>
      <c r="I13" s="223"/>
      <c r="J13" s="229"/>
      <c r="K13" s="235"/>
      <c r="L13" s="421"/>
      <c r="M13" s="35"/>
      <c r="N13" s="67" t="s">
        <v>20</v>
      </c>
      <c r="O13" s="68" t="s">
        <v>83</v>
      </c>
      <c r="P13" s="69"/>
      <c r="Q13" s="70"/>
      <c r="R13" s="71"/>
      <c r="S13" s="72"/>
      <c r="T13" s="36"/>
      <c r="U13" s="85"/>
      <c r="V13" s="86"/>
      <c r="W13" s="71"/>
      <c r="X13" s="72"/>
      <c r="Y13" s="75"/>
      <c r="Z13" s="31"/>
      <c r="AA13" s="31"/>
      <c r="AB13" s="31"/>
      <c r="AC13" s="31"/>
      <c r="AD13" s="31"/>
      <c r="AE13" s="31"/>
      <c r="AF13" s="31"/>
      <c r="AG13" s="31"/>
      <c r="AH13" s="31"/>
      <c r="AI13" s="31"/>
      <c r="AJ13" s="31"/>
    </row>
    <row r="14" spans="1:36" ht="12.75">
      <c r="A14" s="19" t="s">
        <v>7</v>
      </c>
      <c r="B14" s="20" t="s">
        <v>135</v>
      </c>
      <c r="C14" s="76" t="s">
        <v>82</v>
      </c>
      <c r="D14" s="77"/>
      <c r="E14" s="197"/>
      <c r="F14" s="445">
        <f>E14*D14</f>
        <v>0</v>
      </c>
      <c r="G14" s="33"/>
      <c r="H14" s="218"/>
      <c r="I14" s="224"/>
      <c r="J14" s="230"/>
      <c r="K14" s="469">
        <f>SUM(H14:J14)</f>
        <v>0</v>
      </c>
      <c r="L14" s="470">
        <f>F14-K14</f>
        <v>0</v>
      </c>
      <c r="M14" s="35"/>
      <c r="N14" s="67" t="s">
        <v>7</v>
      </c>
      <c r="O14" s="78" t="s">
        <v>135</v>
      </c>
      <c r="P14" s="79" t="s">
        <v>82</v>
      </c>
      <c r="Q14" s="185">
        <f>$D14</f>
        <v>0</v>
      </c>
      <c r="R14" s="80">
        <f>E14*$J$3</f>
        <v>0</v>
      </c>
      <c r="S14" s="81">
        <f>R14*Q14</f>
        <v>0</v>
      </c>
      <c r="T14" s="36"/>
      <c r="U14" s="82">
        <f t="shared" ref="U14:W15" si="2">H14*$J$3</f>
        <v>0</v>
      </c>
      <c r="V14" s="83">
        <f t="shared" si="2"/>
        <v>0</v>
      </c>
      <c r="W14" s="80">
        <f t="shared" si="2"/>
        <v>0</v>
      </c>
      <c r="X14" s="81">
        <f>SUM(U14:W14)</f>
        <v>0</v>
      </c>
      <c r="Y14" s="84">
        <f>S14-X14</f>
        <v>0</v>
      </c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</row>
    <row r="15" spans="1:36" ht="13.5" thickBot="1">
      <c r="A15" s="23" t="s">
        <v>8</v>
      </c>
      <c r="B15" s="20" t="s">
        <v>135</v>
      </c>
      <c r="C15" s="76" t="s">
        <v>82</v>
      </c>
      <c r="D15" s="77"/>
      <c r="E15" s="197"/>
      <c r="F15" s="447">
        <f>E15*D15</f>
        <v>0</v>
      </c>
      <c r="G15" s="33"/>
      <c r="H15" s="218"/>
      <c r="I15" s="224"/>
      <c r="J15" s="230"/>
      <c r="K15" s="471">
        <f>SUM(H15:J15)</f>
        <v>0</v>
      </c>
      <c r="L15" s="472">
        <f>F15-K15</f>
        <v>0</v>
      </c>
      <c r="M15" s="35"/>
      <c r="N15" s="87" t="s">
        <v>8</v>
      </c>
      <c r="O15" s="78" t="s">
        <v>135</v>
      </c>
      <c r="P15" s="79" t="s">
        <v>82</v>
      </c>
      <c r="Q15" s="185">
        <f>$D15</f>
        <v>0</v>
      </c>
      <c r="R15" s="80">
        <f>E15*$J$3</f>
        <v>0</v>
      </c>
      <c r="S15" s="88">
        <f>R15*Q15</f>
        <v>0</v>
      </c>
      <c r="T15" s="36"/>
      <c r="U15" s="82">
        <f t="shared" si="2"/>
        <v>0</v>
      </c>
      <c r="V15" s="83">
        <f t="shared" si="2"/>
        <v>0</v>
      </c>
      <c r="W15" s="80">
        <f t="shared" si="2"/>
        <v>0</v>
      </c>
      <c r="X15" s="88">
        <f>SUM(U15:W15)</f>
        <v>0</v>
      </c>
      <c r="Y15" s="89">
        <f>S15-X15</f>
        <v>0</v>
      </c>
      <c r="Z15" s="31"/>
      <c r="AA15" s="31"/>
      <c r="AB15" s="31"/>
      <c r="AC15" s="31"/>
      <c r="AD15" s="31"/>
      <c r="AE15" s="31"/>
      <c r="AF15" s="31"/>
      <c r="AG15" s="31"/>
      <c r="AH15" s="31"/>
      <c r="AI15" s="31"/>
      <c r="AJ15" s="31"/>
    </row>
    <row r="16" spans="1:36" ht="21" customHeight="1" thickBot="1">
      <c r="A16" s="571" t="s">
        <v>137</v>
      </c>
      <c r="B16" s="572"/>
      <c r="C16" s="90"/>
      <c r="D16" s="90"/>
      <c r="E16" s="198"/>
      <c r="F16" s="448">
        <f>SUM(F8:F15)</f>
        <v>0</v>
      </c>
      <c r="G16" s="91"/>
      <c r="H16" s="491">
        <f>SUM(H8:H15)</f>
        <v>0</v>
      </c>
      <c r="I16" s="492">
        <f>SUM(I8:I15)</f>
        <v>0</v>
      </c>
      <c r="J16" s="493">
        <f>SUM(J8:J15)</f>
        <v>0</v>
      </c>
      <c r="K16" s="473">
        <f>SUM(K8:K15)</f>
        <v>0</v>
      </c>
      <c r="L16" s="474">
        <f>SUM(L8:L15)</f>
        <v>0</v>
      </c>
      <c r="M16" s="92"/>
      <c r="N16" s="573" t="s">
        <v>137</v>
      </c>
      <c r="O16" s="574"/>
      <c r="P16" s="93"/>
      <c r="Q16" s="93"/>
      <c r="R16" s="94"/>
      <c r="S16" s="95">
        <f>SUM(S8:S15)</f>
        <v>0</v>
      </c>
      <c r="T16" s="96"/>
      <c r="U16" s="97">
        <f>SUM(U8:U15)</f>
        <v>0</v>
      </c>
      <c r="V16" s="98">
        <f>SUM(V8:V15)</f>
        <v>0</v>
      </c>
      <c r="W16" s="98">
        <f>SUM(W8:W15)</f>
        <v>0</v>
      </c>
      <c r="X16" s="95">
        <f>SUM(X8:X15)</f>
        <v>0</v>
      </c>
      <c r="Y16" s="99">
        <f>SUM(Y8:Y15)</f>
        <v>0</v>
      </c>
      <c r="Z16" s="31"/>
      <c r="AA16" s="31"/>
      <c r="AB16" s="31"/>
      <c r="AC16" s="31"/>
      <c r="AD16" s="31"/>
      <c r="AE16" s="31"/>
      <c r="AF16" s="31"/>
      <c r="AG16" s="31"/>
      <c r="AH16" s="31"/>
      <c r="AI16" s="31"/>
      <c r="AJ16" s="31"/>
    </row>
    <row r="17" spans="1:36" ht="12.75">
      <c r="A17" s="100">
        <v>2</v>
      </c>
      <c r="B17" s="101" t="s">
        <v>86</v>
      </c>
      <c r="C17" s="52"/>
      <c r="D17" s="53"/>
      <c r="E17" s="195"/>
      <c r="F17" s="449"/>
      <c r="G17" s="91"/>
      <c r="H17" s="216"/>
      <c r="I17" s="222"/>
      <c r="J17" s="228"/>
      <c r="K17" s="475"/>
      <c r="L17" s="476"/>
      <c r="M17" s="92"/>
      <c r="N17" s="102">
        <v>2</v>
      </c>
      <c r="O17" s="103" t="s">
        <v>86</v>
      </c>
      <c r="P17" s="56"/>
      <c r="Q17" s="57"/>
      <c r="R17" s="58"/>
      <c r="S17" s="59"/>
      <c r="T17" s="96"/>
      <c r="U17" s="60"/>
      <c r="V17" s="61"/>
      <c r="W17" s="61"/>
      <c r="X17" s="59"/>
      <c r="Y17" s="63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</row>
    <row r="18" spans="1:36" ht="12.75">
      <c r="A18" s="104" t="s">
        <v>3</v>
      </c>
      <c r="B18" s="105" t="s">
        <v>135</v>
      </c>
      <c r="C18" s="106" t="s">
        <v>88</v>
      </c>
      <c r="D18" s="77"/>
      <c r="E18" s="197"/>
      <c r="F18" s="445">
        <f>E18*D18</f>
        <v>0</v>
      </c>
      <c r="G18" s="91"/>
      <c r="H18" s="218"/>
      <c r="I18" s="224"/>
      <c r="J18" s="230"/>
      <c r="K18" s="477">
        <f>SUM(H18:J18)</f>
        <v>0</v>
      </c>
      <c r="L18" s="478">
        <f>F18-K18</f>
        <v>0</v>
      </c>
      <c r="M18" s="92"/>
      <c r="N18" s="107" t="s">
        <v>3</v>
      </c>
      <c r="O18" s="78" t="s">
        <v>135</v>
      </c>
      <c r="P18" s="109" t="s">
        <v>88</v>
      </c>
      <c r="Q18" s="185">
        <f>$D18</f>
        <v>0</v>
      </c>
      <c r="R18" s="80">
        <f>E18*$J$3</f>
        <v>0</v>
      </c>
      <c r="S18" s="110">
        <f>R18*Q18</f>
        <v>0</v>
      </c>
      <c r="T18" s="96"/>
      <c r="U18" s="82">
        <f t="shared" ref="U18:W19" si="3">H18*$J$3</f>
        <v>0</v>
      </c>
      <c r="V18" s="83">
        <f t="shared" si="3"/>
        <v>0</v>
      </c>
      <c r="W18" s="80">
        <f t="shared" si="3"/>
        <v>0</v>
      </c>
      <c r="X18" s="110">
        <f>SUM(U18:W18)</f>
        <v>0</v>
      </c>
      <c r="Y18" s="111">
        <f>S18-X18</f>
        <v>0</v>
      </c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</row>
    <row r="19" spans="1:36" ht="13.5" thickBot="1">
      <c r="A19" s="112" t="s">
        <v>4</v>
      </c>
      <c r="B19" s="105" t="s">
        <v>135</v>
      </c>
      <c r="C19" s="106" t="s">
        <v>88</v>
      </c>
      <c r="D19" s="77"/>
      <c r="E19" s="197"/>
      <c r="F19" s="445">
        <f>E19*D19</f>
        <v>0</v>
      </c>
      <c r="G19" s="91"/>
      <c r="H19" s="218"/>
      <c r="I19" s="224"/>
      <c r="J19" s="230"/>
      <c r="K19" s="479">
        <f>SUM(H19:J19)</f>
        <v>0</v>
      </c>
      <c r="L19" s="480">
        <f>F19-K19</f>
        <v>0</v>
      </c>
      <c r="M19" s="92"/>
      <c r="N19" s="113" t="s">
        <v>4</v>
      </c>
      <c r="O19" s="78" t="s">
        <v>135</v>
      </c>
      <c r="P19" s="109" t="s">
        <v>88</v>
      </c>
      <c r="Q19" s="185">
        <f>$D19</f>
        <v>0</v>
      </c>
      <c r="R19" s="80">
        <f>E19*$J$3</f>
        <v>0</v>
      </c>
      <c r="S19" s="114">
        <f>R19*Q19</f>
        <v>0</v>
      </c>
      <c r="T19" s="96"/>
      <c r="U19" s="82">
        <f t="shared" si="3"/>
        <v>0</v>
      </c>
      <c r="V19" s="83">
        <f t="shared" si="3"/>
        <v>0</v>
      </c>
      <c r="W19" s="80">
        <f t="shared" si="3"/>
        <v>0</v>
      </c>
      <c r="X19" s="114">
        <f>SUM(U19:W19)</f>
        <v>0</v>
      </c>
      <c r="Y19" s="115">
        <f>S19-X19</f>
        <v>0</v>
      </c>
      <c r="Z19" s="31"/>
      <c r="AA19" s="31"/>
      <c r="AB19" s="31"/>
      <c r="AC19" s="31"/>
      <c r="AD19" s="31"/>
      <c r="AE19" s="31"/>
      <c r="AF19" s="31"/>
      <c r="AG19" s="31"/>
      <c r="AH19" s="31"/>
      <c r="AI19" s="31"/>
      <c r="AJ19" s="31"/>
    </row>
    <row r="20" spans="1:36" ht="19.5" customHeight="1" thickBot="1">
      <c r="A20" s="571" t="s">
        <v>138</v>
      </c>
      <c r="B20" s="575"/>
      <c r="C20" s="90"/>
      <c r="D20" s="90"/>
      <c r="E20" s="198"/>
      <c r="F20" s="450">
        <f>SUM(F19,F18)</f>
        <v>0</v>
      </c>
      <c r="G20" s="91"/>
      <c r="H20" s="491">
        <f>SUM(H19,H18)</f>
        <v>0</v>
      </c>
      <c r="I20" s="492">
        <f>SUM(I19,I18)</f>
        <v>0</v>
      </c>
      <c r="J20" s="493">
        <f>SUM(J19,J18)</f>
        <v>0</v>
      </c>
      <c r="K20" s="473">
        <f>SUM(K19,K18)</f>
        <v>0</v>
      </c>
      <c r="L20" s="474">
        <f>SUM(L19,L18)</f>
        <v>0</v>
      </c>
      <c r="M20" s="92"/>
      <c r="N20" s="573" t="s">
        <v>138</v>
      </c>
      <c r="O20" s="576"/>
      <c r="P20" s="93"/>
      <c r="Q20" s="93"/>
      <c r="R20" s="94"/>
      <c r="S20" s="116">
        <f>SUM(S19,S18)</f>
        <v>0</v>
      </c>
      <c r="T20" s="96"/>
      <c r="U20" s="97">
        <f>SUM(U19,U18)</f>
        <v>0</v>
      </c>
      <c r="V20" s="98">
        <f>SUM(V19,V18)</f>
        <v>0</v>
      </c>
      <c r="W20" s="98">
        <f>SUM(W19,W18)</f>
        <v>0</v>
      </c>
      <c r="X20" s="95">
        <f>SUM(X19,X18)</f>
        <v>0</v>
      </c>
      <c r="Y20" s="99">
        <f>SUM(Y19,Y18)</f>
        <v>0</v>
      </c>
      <c r="Z20" s="31"/>
      <c r="AA20" s="31"/>
      <c r="AB20" s="31"/>
      <c r="AC20" s="31"/>
      <c r="AD20" s="31"/>
      <c r="AE20" s="31"/>
      <c r="AF20" s="31"/>
      <c r="AG20" s="31"/>
      <c r="AH20" s="31"/>
      <c r="AI20" s="31"/>
      <c r="AJ20" s="31"/>
    </row>
    <row r="21" spans="1:36" ht="12.75">
      <c r="A21" s="100">
        <v>3</v>
      </c>
      <c r="B21" s="101" t="s">
        <v>139</v>
      </c>
      <c r="C21" s="52"/>
      <c r="D21" s="53"/>
      <c r="E21" s="195"/>
      <c r="F21" s="449"/>
      <c r="G21" s="91"/>
      <c r="H21" s="216"/>
      <c r="I21" s="222"/>
      <c r="J21" s="228"/>
      <c r="K21" s="475"/>
      <c r="L21" s="476"/>
      <c r="M21" s="92"/>
      <c r="N21" s="102">
        <v>3</v>
      </c>
      <c r="O21" s="103" t="s">
        <v>139</v>
      </c>
      <c r="P21" s="56"/>
      <c r="Q21" s="57"/>
      <c r="R21" s="58"/>
      <c r="S21" s="59"/>
      <c r="T21" s="96"/>
      <c r="U21" s="60"/>
      <c r="V21" s="61"/>
      <c r="W21" s="61"/>
      <c r="X21" s="59"/>
      <c r="Y21" s="63"/>
      <c r="Z21" s="31"/>
      <c r="AA21" s="31"/>
      <c r="AB21" s="31"/>
      <c r="AC21" s="31"/>
      <c r="AD21" s="31"/>
      <c r="AE21" s="31"/>
      <c r="AF21" s="31"/>
      <c r="AG21" s="31"/>
      <c r="AH21" s="31"/>
      <c r="AI21" s="31"/>
      <c r="AJ21" s="31"/>
    </row>
    <row r="22" spans="1:36" ht="12.75">
      <c r="A22" s="104" t="s">
        <v>11</v>
      </c>
      <c r="B22" s="105" t="s">
        <v>140</v>
      </c>
      <c r="C22" s="117"/>
      <c r="D22" s="77"/>
      <c r="E22" s="197"/>
      <c r="F22" s="445">
        <f>E22*D22</f>
        <v>0</v>
      </c>
      <c r="G22" s="91"/>
      <c r="H22" s="218"/>
      <c r="I22" s="224"/>
      <c r="J22" s="230"/>
      <c r="K22" s="477">
        <f>SUM(H22:J22)</f>
        <v>0</v>
      </c>
      <c r="L22" s="478">
        <f>F22-K22</f>
        <v>0</v>
      </c>
      <c r="M22" s="92"/>
      <c r="N22" s="107" t="s">
        <v>11</v>
      </c>
      <c r="O22" s="78" t="s">
        <v>140</v>
      </c>
      <c r="P22" s="118"/>
      <c r="Q22" s="185">
        <f>$D22</f>
        <v>0</v>
      </c>
      <c r="R22" s="80">
        <f>E22*$J$3</f>
        <v>0</v>
      </c>
      <c r="S22" s="110">
        <f>R22*Q22</f>
        <v>0</v>
      </c>
      <c r="T22" s="96"/>
      <c r="U22" s="82">
        <f t="shared" ref="U22:W25" si="4">H22*$J$3</f>
        <v>0</v>
      </c>
      <c r="V22" s="83">
        <f t="shared" si="4"/>
        <v>0</v>
      </c>
      <c r="W22" s="80">
        <f t="shared" si="4"/>
        <v>0</v>
      </c>
      <c r="X22" s="110">
        <f>SUM(U22:W22)</f>
        <v>0</v>
      </c>
      <c r="Y22" s="111">
        <f>S22-X22</f>
        <v>0</v>
      </c>
      <c r="Z22" s="31"/>
      <c r="AA22" s="31"/>
      <c r="AB22" s="31"/>
      <c r="AC22" s="31"/>
      <c r="AD22" s="31"/>
      <c r="AE22" s="31"/>
      <c r="AF22" s="31"/>
      <c r="AG22" s="31"/>
      <c r="AH22" s="31"/>
      <c r="AI22" s="31"/>
      <c r="AJ22" s="31"/>
    </row>
    <row r="23" spans="1:36" ht="12.75">
      <c r="A23" s="104" t="s">
        <v>12</v>
      </c>
      <c r="B23" s="105" t="s">
        <v>140</v>
      </c>
      <c r="C23" s="117"/>
      <c r="D23" s="77"/>
      <c r="E23" s="197"/>
      <c r="F23" s="445">
        <f>E23*D23</f>
        <v>0</v>
      </c>
      <c r="G23" s="91"/>
      <c r="H23" s="218"/>
      <c r="I23" s="224"/>
      <c r="J23" s="230"/>
      <c r="K23" s="477">
        <f>SUM(H23:J23)</f>
        <v>0</v>
      </c>
      <c r="L23" s="478">
        <f>F23-K23</f>
        <v>0</v>
      </c>
      <c r="M23" s="92"/>
      <c r="N23" s="107" t="s">
        <v>12</v>
      </c>
      <c r="O23" s="78" t="s">
        <v>140</v>
      </c>
      <c r="P23" s="118"/>
      <c r="Q23" s="185">
        <f>$D23</f>
        <v>0</v>
      </c>
      <c r="R23" s="80">
        <f>E23*$J$3</f>
        <v>0</v>
      </c>
      <c r="S23" s="110">
        <f>R23*Q23</f>
        <v>0</v>
      </c>
      <c r="T23" s="96"/>
      <c r="U23" s="82">
        <f t="shared" si="4"/>
        <v>0</v>
      </c>
      <c r="V23" s="83">
        <f t="shared" si="4"/>
        <v>0</v>
      </c>
      <c r="W23" s="80">
        <f t="shared" si="4"/>
        <v>0</v>
      </c>
      <c r="X23" s="110">
        <f>SUM(U23:W23)</f>
        <v>0</v>
      </c>
      <c r="Y23" s="111">
        <f>S23-X23</f>
        <v>0</v>
      </c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</row>
    <row r="24" spans="1:36" ht="12.75">
      <c r="A24" s="104" t="s">
        <v>13</v>
      </c>
      <c r="B24" s="105" t="s">
        <v>141</v>
      </c>
      <c r="C24" s="117"/>
      <c r="D24" s="77"/>
      <c r="E24" s="197"/>
      <c r="F24" s="445">
        <f>E24*D24</f>
        <v>0</v>
      </c>
      <c r="G24" s="91"/>
      <c r="H24" s="218"/>
      <c r="I24" s="224"/>
      <c r="J24" s="230"/>
      <c r="K24" s="477">
        <f>SUM(H24:J24)</f>
        <v>0</v>
      </c>
      <c r="L24" s="478">
        <f>F24-K24</f>
        <v>0</v>
      </c>
      <c r="M24" s="92"/>
      <c r="N24" s="107" t="s">
        <v>13</v>
      </c>
      <c r="O24" s="78" t="s">
        <v>141</v>
      </c>
      <c r="P24" s="118"/>
      <c r="Q24" s="185">
        <f>$D24</f>
        <v>0</v>
      </c>
      <c r="R24" s="80">
        <f>E24*$J$3</f>
        <v>0</v>
      </c>
      <c r="S24" s="110">
        <f>R24*Q24</f>
        <v>0</v>
      </c>
      <c r="T24" s="96"/>
      <c r="U24" s="82">
        <f t="shared" si="4"/>
        <v>0</v>
      </c>
      <c r="V24" s="83">
        <f t="shared" si="4"/>
        <v>0</v>
      </c>
      <c r="W24" s="80">
        <f t="shared" si="4"/>
        <v>0</v>
      </c>
      <c r="X24" s="110">
        <f>SUM(U24:W24)</f>
        <v>0</v>
      </c>
      <c r="Y24" s="111">
        <f>S24-X24</f>
        <v>0</v>
      </c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</row>
    <row r="25" spans="1:36" ht="13.5" thickBot="1">
      <c r="A25" s="104" t="s">
        <v>14</v>
      </c>
      <c r="B25" s="105" t="s">
        <v>141</v>
      </c>
      <c r="C25" s="119"/>
      <c r="D25" s="77"/>
      <c r="E25" s="197"/>
      <c r="F25" s="445">
        <f>E25*D25</f>
        <v>0</v>
      </c>
      <c r="G25" s="91"/>
      <c r="H25" s="218"/>
      <c r="I25" s="224"/>
      <c r="J25" s="230"/>
      <c r="K25" s="479">
        <f>SUM(H25:J25)</f>
        <v>0</v>
      </c>
      <c r="L25" s="480">
        <f>F25-K25</f>
        <v>0</v>
      </c>
      <c r="M25" s="92"/>
      <c r="N25" s="107" t="s">
        <v>14</v>
      </c>
      <c r="O25" s="78" t="s">
        <v>141</v>
      </c>
      <c r="P25" s="120"/>
      <c r="Q25" s="185">
        <f>$D25</f>
        <v>0</v>
      </c>
      <c r="R25" s="80">
        <f>E25*$J$3</f>
        <v>0</v>
      </c>
      <c r="S25" s="114">
        <f>R25*Q25</f>
        <v>0</v>
      </c>
      <c r="T25" s="96"/>
      <c r="U25" s="82">
        <f t="shared" si="4"/>
        <v>0</v>
      </c>
      <c r="V25" s="83">
        <f t="shared" si="4"/>
        <v>0</v>
      </c>
      <c r="W25" s="80">
        <f t="shared" si="4"/>
        <v>0</v>
      </c>
      <c r="X25" s="114">
        <f>SUM(U25:W25)</f>
        <v>0</v>
      </c>
      <c r="Y25" s="115">
        <f>S25-X25</f>
        <v>0</v>
      </c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</row>
    <row r="26" spans="1:36" ht="20.25" customHeight="1" thickBot="1">
      <c r="A26" s="577" t="s">
        <v>93</v>
      </c>
      <c r="B26" s="578"/>
      <c r="C26" s="90"/>
      <c r="D26" s="90"/>
      <c r="E26" s="198"/>
      <c r="F26" s="448">
        <f>SUM(F22:F25)</f>
        <v>0</v>
      </c>
      <c r="G26" s="91"/>
      <c r="H26" s="491">
        <f>SUM(H22:H25)</f>
        <v>0</v>
      </c>
      <c r="I26" s="492">
        <f>SUM(I22:I25)</f>
        <v>0</v>
      </c>
      <c r="J26" s="493">
        <f>SUM(J22:J25)</f>
        <v>0</v>
      </c>
      <c r="K26" s="473">
        <f>SUM(K22:K25)</f>
        <v>0</v>
      </c>
      <c r="L26" s="474">
        <f>SUM(L22:L25)</f>
        <v>0</v>
      </c>
      <c r="M26" s="92"/>
      <c r="N26" s="580" t="s">
        <v>93</v>
      </c>
      <c r="O26" s="581"/>
      <c r="P26" s="93"/>
      <c r="Q26" s="93"/>
      <c r="R26" s="94"/>
      <c r="S26" s="95">
        <f>SUM(S22:S25)</f>
        <v>0</v>
      </c>
      <c r="T26" s="96"/>
      <c r="U26" s="97">
        <f>SUM(U22:U25)</f>
        <v>0</v>
      </c>
      <c r="V26" s="98">
        <f>SUM(V22:V25)</f>
        <v>0</v>
      </c>
      <c r="W26" s="98">
        <f>SUM(W22:W25)</f>
        <v>0</v>
      </c>
      <c r="X26" s="95">
        <f>SUM(X22:X25)</f>
        <v>0</v>
      </c>
      <c r="Y26" s="99">
        <f>SUM(Y22:Y25)</f>
        <v>0</v>
      </c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</row>
    <row r="27" spans="1:36" ht="12.75">
      <c r="A27" s="100">
        <v>4</v>
      </c>
      <c r="B27" s="101" t="s">
        <v>94</v>
      </c>
      <c r="C27" s="52"/>
      <c r="D27" s="53"/>
      <c r="E27" s="195"/>
      <c r="F27" s="449"/>
      <c r="G27" s="91"/>
      <c r="H27" s="216"/>
      <c r="I27" s="222"/>
      <c r="J27" s="228"/>
      <c r="K27" s="475"/>
      <c r="L27" s="476"/>
      <c r="M27" s="92"/>
      <c r="N27" s="102">
        <v>4</v>
      </c>
      <c r="O27" s="103" t="s">
        <v>94</v>
      </c>
      <c r="P27" s="56"/>
      <c r="Q27" s="57"/>
      <c r="R27" s="58"/>
      <c r="S27" s="59"/>
      <c r="T27" s="96"/>
      <c r="U27" s="60"/>
      <c r="V27" s="61"/>
      <c r="W27" s="61"/>
      <c r="X27" s="59"/>
      <c r="Y27" s="63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</row>
    <row r="28" spans="1:36" ht="12.75">
      <c r="A28" s="104" t="s">
        <v>0</v>
      </c>
      <c r="B28" s="105" t="s">
        <v>142</v>
      </c>
      <c r="C28" s="117" t="s">
        <v>136</v>
      </c>
      <c r="D28" s="77"/>
      <c r="E28" s="197"/>
      <c r="F28" s="445">
        <f>E28*D28</f>
        <v>0</v>
      </c>
      <c r="G28" s="91"/>
      <c r="H28" s="218"/>
      <c r="I28" s="224"/>
      <c r="J28" s="230"/>
      <c r="K28" s="477"/>
      <c r="L28" s="478">
        <f>F28-K28</f>
        <v>0</v>
      </c>
      <c r="M28" s="92"/>
      <c r="N28" s="107" t="s">
        <v>0</v>
      </c>
      <c r="O28" s="108" t="s">
        <v>142</v>
      </c>
      <c r="P28" s="118" t="s">
        <v>136</v>
      </c>
      <c r="Q28" s="185">
        <f>D28</f>
        <v>0</v>
      </c>
      <c r="R28" s="80">
        <f>E28*$J$3</f>
        <v>0</v>
      </c>
      <c r="S28" s="110">
        <f>R28*Q28</f>
        <v>0</v>
      </c>
      <c r="T28" s="96"/>
      <c r="U28" s="82">
        <f t="shared" ref="U28:W32" si="5">H28*$J$3</f>
        <v>0</v>
      </c>
      <c r="V28" s="83">
        <f t="shared" si="5"/>
        <v>0</v>
      </c>
      <c r="W28" s="80">
        <f t="shared" si="5"/>
        <v>0</v>
      </c>
      <c r="X28" s="110">
        <f>SUM(U28:W28)</f>
        <v>0</v>
      </c>
      <c r="Y28" s="111">
        <f>S28-X28</f>
        <v>0</v>
      </c>
      <c r="Z28" s="31"/>
      <c r="AA28" s="31"/>
      <c r="AB28" s="31"/>
      <c r="AC28" s="31"/>
      <c r="AD28" s="31"/>
      <c r="AE28" s="31"/>
      <c r="AF28" s="31"/>
      <c r="AG28" s="31"/>
      <c r="AH28" s="31"/>
      <c r="AI28" s="31"/>
      <c r="AJ28" s="31"/>
    </row>
    <row r="29" spans="1:36" ht="12.75">
      <c r="A29" s="104" t="s">
        <v>1</v>
      </c>
      <c r="B29" s="105" t="s">
        <v>143</v>
      </c>
      <c r="C29" s="76" t="s">
        <v>82</v>
      </c>
      <c r="D29" s="77"/>
      <c r="E29" s="197"/>
      <c r="F29" s="445">
        <f>E29*D29</f>
        <v>0</v>
      </c>
      <c r="G29" s="91"/>
      <c r="H29" s="218"/>
      <c r="I29" s="224"/>
      <c r="J29" s="230"/>
      <c r="K29" s="477"/>
      <c r="L29" s="478">
        <f>F29-K29</f>
        <v>0</v>
      </c>
      <c r="M29" s="92"/>
      <c r="N29" s="107" t="s">
        <v>1</v>
      </c>
      <c r="O29" s="108" t="s">
        <v>143</v>
      </c>
      <c r="P29" s="118" t="s">
        <v>82</v>
      </c>
      <c r="Q29" s="185">
        <f>$D29</f>
        <v>0</v>
      </c>
      <c r="R29" s="80">
        <f>E29*$J$3</f>
        <v>0</v>
      </c>
      <c r="S29" s="110">
        <f>R29*Q29</f>
        <v>0</v>
      </c>
      <c r="T29" s="96"/>
      <c r="U29" s="82">
        <f t="shared" si="5"/>
        <v>0</v>
      </c>
      <c r="V29" s="83">
        <f t="shared" si="5"/>
        <v>0</v>
      </c>
      <c r="W29" s="80">
        <f t="shared" si="5"/>
        <v>0</v>
      </c>
      <c r="X29" s="110">
        <f>SUM(U29:W29)</f>
        <v>0</v>
      </c>
      <c r="Y29" s="111">
        <f>S29-X29</f>
        <v>0</v>
      </c>
      <c r="Z29" s="31"/>
      <c r="AA29" s="31"/>
      <c r="AB29" s="31"/>
      <c r="AC29" s="31"/>
      <c r="AD29" s="31"/>
      <c r="AE29" s="31"/>
      <c r="AF29" s="31"/>
      <c r="AG29" s="31"/>
      <c r="AH29" s="31"/>
      <c r="AI29" s="31"/>
      <c r="AJ29" s="31"/>
    </row>
    <row r="30" spans="1:36" ht="12.75">
      <c r="A30" s="104" t="s">
        <v>2</v>
      </c>
      <c r="B30" s="105" t="s">
        <v>144</v>
      </c>
      <c r="C30" s="117"/>
      <c r="D30" s="77"/>
      <c r="E30" s="197"/>
      <c r="F30" s="445">
        <f>E30*D30</f>
        <v>0</v>
      </c>
      <c r="G30" s="91"/>
      <c r="H30" s="218"/>
      <c r="I30" s="224"/>
      <c r="J30" s="230"/>
      <c r="K30" s="477"/>
      <c r="L30" s="478">
        <f>F30-K30</f>
        <v>0</v>
      </c>
      <c r="M30" s="92"/>
      <c r="N30" s="107" t="s">
        <v>2</v>
      </c>
      <c r="O30" s="108" t="s">
        <v>144</v>
      </c>
      <c r="P30" s="118"/>
      <c r="Q30" s="185">
        <f>$D30</f>
        <v>0</v>
      </c>
      <c r="R30" s="80">
        <f>E30*$J$3</f>
        <v>0</v>
      </c>
      <c r="S30" s="110">
        <f>R30*Q30</f>
        <v>0</v>
      </c>
      <c r="T30" s="96"/>
      <c r="U30" s="82">
        <f t="shared" si="5"/>
        <v>0</v>
      </c>
      <c r="V30" s="83">
        <f t="shared" si="5"/>
        <v>0</v>
      </c>
      <c r="W30" s="80">
        <f t="shared" si="5"/>
        <v>0</v>
      </c>
      <c r="X30" s="110">
        <f>SUM(U30:W30)</f>
        <v>0</v>
      </c>
      <c r="Y30" s="111">
        <f>S30-X30</f>
        <v>0</v>
      </c>
      <c r="Z30" s="31"/>
      <c r="AA30" s="31"/>
      <c r="AB30" s="31"/>
      <c r="AC30" s="31"/>
      <c r="AD30" s="31"/>
      <c r="AE30" s="31"/>
      <c r="AF30" s="31"/>
      <c r="AG30" s="31"/>
      <c r="AH30" s="31"/>
      <c r="AI30" s="31"/>
      <c r="AJ30" s="31"/>
    </row>
    <row r="31" spans="1:36" ht="12.75">
      <c r="A31" s="104" t="s">
        <v>9</v>
      </c>
      <c r="B31" s="105" t="s">
        <v>144</v>
      </c>
      <c r="C31" s="117"/>
      <c r="D31" s="77"/>
      <c r="E31" s="197"/>
      <c r="F31" s="445">
        <f>E31*D31</f>
        <v>0</v>
      </c>
      <c r="G31" s="91"/>
      <c r="H31" s="218"/>
      <c r="I31" s="224"/>
      <c r="J31" s="230"/>
      <c r="K31" s="477"/>
      <c r="L31" s="478">
        <f>F31-K31</f>
        <v>0</v>
      </c>
      <c r="M31" s="92"/>
      <c r="N31" s="107" t="s">
        <v>9</v>
      </c>
      <c r="O31" s="108" t="s">
        <v>144</v>
      </c>
      <c r="P31" s="118"/>
      <c r="Q31" s="185">
        <f>$D31</f>
        <v>0</v>
      </c>
      <c r="R31" s="80">
        <f>E31*$J$3</f>
        <v>0</v>
      </c>
      <c r="S31" s="110">
        <f>R31*Q31</f>
        <v>0</v>
      </c>
      <c r="T31" s="96"/>
      <c r="U31" s="82">
        <f t="shared" si="5"/>
        <v>0</v>
      </c>
      <c r="V31" s="83">
        <f t="shared" si="5"/>
        <v>0</v>
      </c>
      <c r="W31" s="80">
        <f t="shared" si="5"/>
        <v>0</v>
      </c>
      <c r="X31" s="110">
        <f>SUM(U31:W31)</f>
        <v>0</v>
      </c>
      <c r="Y31" s="111">
        <f>S31-X31</f>
        <v>0</v>
      </c>
      <c r="Z31" s="31"/>
      <c r="AA31" s="31"/>
      <c r="AB31" s="31"/>
      <c r="AC31" s="31"/>
      <c r="AD31" s="31"/>
      <c r="AE31" s="31"/>
      <c r="AF31" s="31"/>
      <c r="AG31" s="31"/>
      <c r="AH31" s="31"/>
      <c r="AI31" s="31"/>
      <c r="AJ31" s="31"/>
    </row>
    <row r="32" spans="1:36" ht="13.5" thickBot="1">
      <c r="A32" s="112" t="s">
        <v>10</v>
      </c>
      <c r="B32" s="105" t="s">
        <v>144</v>
      </c>
      <c r="C32" s="119"/>
      <c r="D32" s="77"/>
      <c r="E32" s="197"/>
      <c r="F32" s="445">
        <f>E32*D32</f>
        <v>0</v>
      </c>
      <c r="G32" s="91"/>
      <c r="H32" s="218"/>
      <c r="I32" s="224"/>
      <c r="J32" s="230"/>
      <c r="K32" s="479"/>
      <c r="L32" s="480">
        <f>F32-K32</f>
        <v>0</v>
      </c>
      <c r="M32" s="92"/>
      <c r="N32" s="113" t="s">
        <v>10</v>
      </c>
      <c r="O32" s="108" t="s">
        <v>144</v>
      </c>
      <c r="P32" s="120"/>
      <c r="Q32" s="185">
        <f>$D32</f>
        <v>0</v>
      </c>
      <c r="R32" s="80">
        <f>E32*$J$3</f>
        <v>0</v>
      </c>
      <c r="S32" s="114">
        <f>R32*Q32</f>
        <v>0</v>
      </c>
      <c r="T32" s="96"/>
      <c r="U32" s="82">
        <f t="shared" si="5"/>
        <v>0</v>
      </c>
      <c r="V32" s="83">
        <f t="shared" si="5"/>
        <v>0</v>
      </c>
      <c r="W32" s="80">
        <f t="shared" si="5"/>
        <v>0</v>
      </c>
      <c r="X32" s="114">
        <f>SUM(U32:W32)</f>
        <v>0</v>
      </c>
      <c r="Y32" s="115">
        <f>S32-X32</f>
        <v>0</v>
      </c>
      <c r="Z32" s="31"/>
      <c r="AA32" s="31"/>
      <c r="AB32" s="31"/>
      <c r="AC32" s="31"/>
      <c r="AD32" s="31"/>
      <c r="AE32" s="31"/>
      <c r="AF32" s="31"/>
      <c r="AG32" s="31"/>
      <c r="AH32" s="31"/>
      <c r="AI32" s="31"/>
      <c r="AJ32" s="31"/>
    </row>
    <row r="33" spans="1:36" ht="21.75" customHeight="1" thickBot="1">
      <c r="A33" s="577" t="s">
        <v>99</v>
      </c>
      <c r="B33" s="578"/>
      <c r="C33" s="186"/>
      <c r="D33" s="90"/>
      <c r="E33" s="198"/>
      <c r="F33" s="448">
        <f>SUM(F28:F32)</f>
        <v>0</v>
      </c>
      <c r="G33" s="91"/>
      <c r="H33" s="491">
        <f>SUM(H28:H32)</f>
        <v>0</v>
      </c>
      <c r="I33" s="492">
        <f>SUM(I28:I32)</f>
        <v>0</v>
      </c>
      <c r="J33" s="493">
        <f>SUM(J28:J32)</f>
        <v>0</v>
      </c>
      <c r="K33" s="473">
        <f>SUM(K28:K32)</f>
        <v>0</v>
      </c>
      <c r="L33" s="474">
        <f>SUM(L28:L32)</f>
        <v>0</v>
      </c>
      <c r="M33" s="92"/>
      <c r="N33" s="580" t="s">
        <v>99</v>
      </c>
      <c r="O33" s="581"/>
      <c r="P33" s="93"/>
      <c r="Q33" s="93"/>
      <c r="R33" s="94"/>
      <c r="S33" s="95">
        <f>SUM(S28:S32)</f>
        <v>0</v>
      </c>
      <c r="T33" s="96"/>
      <c r="U33" s="97">
        <f>SUM(U28:U32)</f>
        <v>0</v>
      </c>
      <c r="V33" s="98">
        <f>SUM(V28:V32)</f>
        <v>0</v>
      </c>
      <c r="W33" s="98">
        <f>SUM(W28:W32)</f>
        <v>0</v>
      </c>
      <c r="X33" s="95">
        <f>SUM(X28:X32)</f>
        <v>0</v>
      </c>
      <c r="Y33" s="99">
        <f>SUM(Y28:Y32)</f>
        <v>0</v>
      </c>
      <c r="Z33" s="31"/>
      <c r="AA33" s="31"/>
      <c r="AB33" s="31"/>
      <c r="AC33" s="31"/>
      <c r="AD33" s="31"/>
      <c r="AE33" s="31"/>
      <c r="AF33" s="31"/>
      <c r="AG33" s="31"/>
      <c r="AH33" s="31"/>
      <c r="AI33" s="31"/>
      <c r="AJ33" s="31"/>
    </row>
    <row r="34" spans="1:36" ht="23.25" customHeight="1" thickBot="1">
      <c r="A34" s="577" t="s">
        <v>100</v>
      </c>
      <c r="B34" s="578"/>
      <c r="C34" s="579"/>
      <c r="D34" s="90"/>
      <c r="E34" s="198"/>
      <c r="F34" s="211"/>
      <c r="G34" s="91"/>
      <c r="H34" s="491"/>
      <c r="I34" s="492"/>
      <c r="J34" s="493"/>
      <c r="K34" s="473"/>
      <c r="L34" s="474"/>
      <c r="M34" s="92"/>
      <c r="N34" s="580" t="s">
        <v>100</v>
      </c>
      <c r="O34" s="581"/>
      <c r="P34" s="582"/>
      <c r="Q34" s="93"/>
      <c r="R34" s="94"/>
      <c r="S34" s="95"/>
      <c r="T34" s="96"/>
      <c r="U34" s="97">
        <f>(U16+U20+U26+U33)*10%</f>
        <v>0</v>
      </c>
      <c r="V34" s="98">
        <f>(V16+V20+V26+V33)*10%</f>
        <v>0</v>
      </c>
      <c r="W34" s="98">
        <f>(W16+W20+W26+W33)*10%</f>
        <v>0</v>
      </c>
      <c r="X34" s="95">
        <f>(X16+X20+X26+X33)*10%</f>
        <v>0</v>
      </c>
      <c r="Y34" s="99">
        <f>(Y16+Y20+Y26+Y33)*10%</f>
        <v>0</v>
      </c>
      <c r="Z34" s="31"/>
      <c r="AA34" s="31"/>
      <c r="AB34" s="31"/>
      <c r="AC34" s="31"/>
      <c r="AD34" s="31"/>
      <c r="AE34" s="31"/>
      <c r="AF34" s="31"/>
      <c r="AG34" s="31"/>
      <c r="AH34" s="31"/>
      <c r="AI34" s="31"/>
      <c r="AJ34" s="31"/>
    </row>
    <row r="35" spans="1:36" s="177" customFormat="1" ht="25.5" customHeight="1" thickBot="1">
      <c r="A35" s="583" t="s">
        <v>101</v>
      </c>
      <c r="B35" s="584"/>
      <c r="C35" s="236"/>
      <c r="D35" s="121"/>
      <c r="E35" s="199"/>
      <c r="F35" s="451">
        <f>SUM(F34,F33,F26,F20,F16)</f>
        <v>0</v>
      </c>
      <c r="G35" s="122"/>
      <c r="H35" s="454">
        <f>SUM(H34,H33,H26,H20,H16)</f>
        <v>0</v>
      </c>
      <c r="I35" s="455">
        <f>SUM(I34,I33,I26,I20,I16)</f>
        <v>0</v>
      </c>
      <c r="J35" s="456">
        <f>SUM(J34,J33,J26,J20,J16)</f>
        <v>0</v>
      </c>
      <c r="K35" s="457">
        <f>SUM(K34,K33,K26,K20,K16)</f>
        <v>0</v>
      </c>
      <c r="L35" s="458">
        <f>SUM(L34,L33,L26,L20,L16)</f>
        <v>0</v>
      </c>
      <c r="M35" s="123"/>
      <c r="N35" s="585" t="s">
        <v>101</v>
      </c>
      <c r="O35" s="586"/>
      <c r="P35" s="124"/>
      <c r="Q35" s="125"/>
      <c r="R35" s="126"/>
      <c r="S35" s="127">
        <f>SUM(S34,S33,S26,S20,S16)</f>
        <v>0</v>
      </c>
      <c r="T35" s="128"/>
      <c r="U35" s="129">
        <f>SUM(U34,U33,U26,U20,U16)</f>
        <v>0</v>
      </c>
      <c r="V35" s="130">
        <f>SUM(V34,V33,V26,V20,V16)</f>
        <v>0</v>
      </c>
      <c r="W35" s="130">
        <f>SUM(W34,W33,W26,W20,W16)</f>
        <v>0</v>
      </c>
      <c r="X35" s="127">
        <f>SUM(X34,X33,X26,X20,X16)</f>
        <v>0</v>
      </c>
      <c r="Y35" s="131">
        <f>SUM(Y34,Y33,Y26,Y20,Y16)</f>
        <v>0</v>
      </c>
      <c r="Z35" s="176"/>
      <c r="AA35" s="176"/>
      <c r="AB35" s="176"/>
      <c r="AC35" s="176"/>
      <c r="AD35" s="176"/>
      <c r="AE35" s="176"/>
      <c r="AF35" s="176"/>
      <c r="AG35" s="176"/>
      <c r="AH35" s="176"/>
      <c r="AI35" s="176"/>
      <c r="AJ35" s="176"/>
    </row>
    <row r="36" spans="1:36" ht="13.5" thickBot="1">
      <c r="A36" s="132"/>
      <c r="B36" s="133"/>
      <c r="C36" s="134"/>
      <c r="D36" s="135"/>
      <c r="E36" s="200"/>
      <c r="F36" s="212"/>
      <c r="G36" s="91"/>
      <c r="H36" s="219"/>
      <c r="I36" s="225"/>
      <c r="J36" s="231"/>
      <c r="K36" s="481"/>
      <c r="L36" s="482"/>
      <c r="M36" s="92"/>
      <c r="N36" s="136"/>
      <c r="O36" s="137"/>
      <c r="P36" s="138"/>
      <c r="Q36" s="139"/>
      <c r="R36" s="140"/>
      <c r="S36" s="141"/>
      <c r="T36" s="96"/>
      <c r="U36" s="142"/>
      <c r="V36" s="143"/>
      <c r="W36" s="144"/>
      <c r="X36" s="141"/>
      <c r="Y36" s="145"/>
      <c r="Z36" s="31"/>
      <c r="AA36" s="31"/>
      <c r="AB36" s="31"/>
      <c r="AC36" s="31"/>
      <c r="AD36" s="31"/>
      <c r="AE36" s="31"/>
      <c r="AF36" s="31"/>
      <c r="AG36" s="31"/>
      <c r="AH36" s="31"/>
      <c r="AI36" s="31"/>
      <c r="AJ36" s="31"/>
    </row>
    <row r="37" spans="1:36" ht="22.5" customHeight="1">
      <c r="A37" s="591" t="s">
        <v>145</v>
      </c>
      <c r="B37" s="592"/>
      <c r="C37" s="146" t="s">
        <v>103</v>
      </c>
      <c r="D37" s="146" t="s">
        <v>104</v>
      </c>
      <c r="E37" s="201" t="s">
        <v>105</v>
      </c>
      <c r="F37" s="422" t="s">
        <v>146</v>
      </c>
      <c r="G37" s="147"/>
      <c r="H37" s="220" t="s">
        <v>149</v>
      </c>
      <c r="I37" s="226" t="s">
        <v>150</v>
      </c>
      <c r="J37" s="232" t="s">
        <v>151</v>
      </c>
      <c r="K37" s="483" t="s">
        <v>22</v>
      </c>
      <c r="L37" s="484" t="s">
        <v>152</v>
      </c>
      <c r="M37" s="148"/>
      <c r="N37" s="593" t="s">
        <v>145</v>
      </c>
      <c r="O37" s="594"/>
      <c r="P37" s="149" t="s">
        <v>103</v>
      </c>
      <c r="Q37" s="437" t="s">
        <v>104</v>
      </c>
      <c r="R37" s="439" t="s">
        <v>105</v>
      </c>
      <c r="S37" s="150" t="s">
        <v>23</v>
      </c>
      <c r="T37" s="151"/>
      <c r="U37" s="428" t="s">
        <v>128</v>
      </c>
      <c r="V37" s="429" t="s">
        <v>129</v>
      </c>
      <c r="W37" s="430" t="s">
        <v>130</v>
      </c>
      <c r="X37" s="426" t="s">
        <v>24</v>
      </c>
      <c r="Y37" s="150" t="s">
        <v>152</v>
      </c>
      <c r="Z37" s="31"/>
      <c r="AA37" s="31"/>
      <c r="AB37" s="31"/>
      <c r="AC37" s="31"/>
      <c r="AD37" s="31"/>
      <c r="AE37" s="31"/>
      <c r="AF37" s="31"/>
      <c r="AG37" s="31"/>
      <c r="AH37" s="31"/>
      <c r="AI37" s="31"/>
      <c r="AJ37" s="31"/>
    </row>
    <row r="38" spans="1:36" ht="16.5" customHeight="1">
      <c r="A38" s="587" t="s">
        <v>107</v>
      </c>
      <c r="B38" s="595"/>
      <c r="C38" s="595"/>
      <c r="D38" s="588"/>
      <c r="E38" s="202" t="e">
        <f t="shared" ref="E38:E44" si="6">F38/$F$45</f>
        <v>#DIV/0!</v>
      </c>
      <c r="F38" s="213"/>
      <c r="G38" s="91"/>
      <c r="H38" s="221"/>
      <c r="I38" s="227"/>
      <c r="J38" s="221"/>
      <c r="K38" s="485">
        <f t="shared" ref="K38:K44" si="7">SUM(H38:J38)</f>
        <v>0</v>
      </c>
      <c r="L38" s="486">
        <f t="shared" ref="L38:L44" si="8">F38-K38</f>
        <v>0</v>
      </c>
      <c r="M38" s="92"/>
      <c r="N38" s="589" t="s">
        <v>107</v>
      </c>
      <c r="O38" s="596"/>
      <c r="P38" s="596"/>
      <c r="Q38" s="596"/>
      <c r="R38" s="440" t="e">
        <f t="shared" ref="R38:R44" si="9">S38/$S$45</f>
        <v>#DIV/0!</v>
      </c>
      <c r="S38" s="153">
        <f>F38*$J$3</f>
        <v>0</v>
      </c>
      <c r="T38" s="96"/>
      <c r="U38" s="423">
        <f t="shared" ref="U38:W44" si="10">H38*$J$3</f>
        <v>0</v>
      </c>
      <c r="V38" s="424">
        <f t="shared" si="10"/>
        <v>0</v>
      </c>
      <c r="W38" s="431">
        <f t="shared" si="10"/>
        <v>0</v>
      </c>
      <c r="X38" s="425">
        <f t="shared" ref="X38:X44" si="11">SUM(U38:W38)</f>
        <v>0</v>
      </c>
      <c r="Y38" s="425">
        <f t="shared" ref="Y38:Y44" si="12">S38-X38</f>
        <v>0</v>
      </c>
      <c r="Z38" s="31"/>
      <c r="AA38" s="31"/>
      <c r="AB38" s="31"/>
      <c r="AC38" s="31"/>
      <c r="AD38" s="31"/>
      <c r="AE38" s="31"/>
      <c r="AF38" s="31"/>
      <c r="AG38" s="31"/>
      <c r="AH38" s="31"/>
      <c r="AI38" s="31"/>
      <c r="AJ38" s="31"/>
    </row>
    <row r="39" spans="1:36" ht="12.75" customHeight="1">
      <c r="A39" s="587" t="s">
        <v>147</v>
      </c>
      <c r="B39" s="588"/>
      <c r="C39" s="152"/>
      <c r="D39" s="152"/>
      <c r="E39" s="202" t="e">
        <f t="shared" si="6"/>
        <v>#DIV/0!</v>
      </c>
      <c r="F39" s="213"/>
      <c r="G39" s="91"/>
      <c r="H39" s="221"/>
      <c r="I39" s="227"/>
      <c r="J39" s="221"/>
      <c r="K39" s="485">
        <f t="shared" si="7"/>
        <v>0</v>
      </c>
      <c r="L39" s="486">
        <f t="shared" si="8"/>
        <v>0</v>
      </c>
      <c r="M39" s="92"/>
      <c r="N39" s="589" t="s">
        <v>147</v>
      </c>
      <c r="O39" s="590"/>
      <c r="P39" s="436"/>
      <c r="Q39" s="438"/>
      <c r="R39" s="440" t="e">
        <f t="shared" si="9"/>
        <v>#DIV/0!</v>
      </c>
      <c r="S39" s="153">
        <f t="shared" ref="S39:S44" si="13">F39*$J$3</f>
        <v>0</v>
      </c>
      <c r="T39" s="96"/>
      <c r="U39" s="82">
        <f t="shared" si="10"/>
        <v>0</v>
      </c>
      <c r="V39" s="83">
        <f t="shared" si="10"/>
        <v>0</v>
      </c>
      <c r="W39" s="432">
        <f t="shared" si="10"/>
        <v>0</v>
      </c>
      <c r="X39" s="154">
        <f t="shared" si="11"/>
        <v>0</v>
      </c>
      <c r="Y39" s="154">
        <f t="shared" si="12"/>
        <v>0</v>
      </c>
      <c r="Z39" s="31"/>
      <c r="AA39" s="31"/>
      <c r="AB39" s="31"/>
      <c r="AC39" s="31"/>
      <c r="AD39" s="31"/>
      <c r="AE39" s="31"/>
      <c r="AF39" s="31"/>
      <c r="AG39" s="31"/>
      <c r="AH39" s="31"/>
      <c r="AI39" s="31"/>
      <c r="AJ39" s="31"/>
    </row>
    <row r="40" spans="1:36" ht="12.75" customHeight="1">
      <c r="A40" s="587" t="s">
        <v>147</v>
      </c>
      <c r="B40" s="588"/>
      <c r="C40" s="152"/>
      <c r="D40" s="152"/>
      <c r="E40" s="202" t="e">
        <f t="shared" si="6"/>
        <v>#DIV/0!</v>
      </c>
      <c r="F40" s="213"/>
      <c r="G40" s="91"/>
      <c r="H40" s="221"/>
      <c r="I40" s="227"/>
      <c r="J40" s="221"/>
      <c r="K40" s="485">
        <f t="shared" si="7"/>
        <v>0</v>
      </c>
      <c r="L40" s="486">
        <f t="shared" si="8"/>
        <v>0</v>
      </c>
      <c r="M40" s="92"/>
      <c r="N40" s="589" t="s">
        <v>147</v>
      </c>
      <c r="O40" s="590"/>
      <c r="P40" s="436"/>
      <c r="Q40" s="438"/>
      <c r="R40" s="440" t="e">
        <f t="shared" si="9"/>
        <v>#DIV/0!</v>
      </c>
      <c r="S40" s="153">
        <f t="shared" si="13"/>
        <v>0</v>
      </c>
      <c r="T40" s="96"/>
      <c r="U40" s="82">
        <f t="shared" si="10"/>
        <v>0</v>
      </c>
      <c r="V40" s="83">
        <f t="shared" si="10"/>
        <v>0</v>
      </c>
      <c r="W40" s="432">
        <f t="shared" si="10"/>
        <v>0</v>
      </c>
      <c r="X40" s="154">
        <f t="shared" si="11"/>
        <v>0</v>
      </c>
      <c r="Y40" s="154">
        <f t="shared" si="12"/>
        <v>0</v>
      </c>
      <c r="Z40" s="31"/>
      <c r="AA40" s="31"/>
      <c r="AB40" s="31"/>
      <c r="AC40" s="31"/>
      <c r="AD40" s="31"/>
      <c r="AE40" s="31"/>
      <c r="AF40" s="31"/>
      <c r="AG40" s="31"/>
      <c r="AH40" s="31"/>
      <c r="AI40" s="31"/>
      <c r="AJ40" s="31"/>
    </row>
    <row r="41" spans="1:36" ht="12.75" customHeight="1">
      <c r="A41" s="587" t="s">
        <v>147</v>
      </c>
      <c r="B41" s="588"/>
      <c r="C41" s="152"/>
      <c r="D41" s="152"/>
      <c r="E41" s="202" t="e">
        <f t="shared" si="6"/>
        <v>#DIV/0!</v>
      </c>
      <c r="F41" s="213"/>
      <c r="G41" s="91"/>
      <c r="H41" s="221"/>
      <c r="I41" s="227"/>
      <c r="J41" s="221"/>
      <c r="K41" s="485">
        <f t="shared" si="7"/>
        <v>0</v>
      </c>
      <c r="L41" s="486">
        <f t="shared" si="8"/>
        <v>0</v>
      </c>
      <c r="M41" s="92"/>
      <c r="N41" s="589" t="s">
        <v>147</v>
      </c>
      <c r="O41" s="590"/>
      <c r="P41" s="436"/>
      <c r="Q41" s="438"/>
      <c r="R41" s="440" t="e">
        <f t="shared" si="9"/>
        <v>#DIV/0!</v>
      </c>
      <c r="S41" s="153">
        <f t="shared" si="13"/>
        <v>0</v>
      </c>
      <c r="T41" s="96"/>
      <c r="U41" s="82">
        <f t="shared" si="10"/>
        <v>0</v>
      </c>
      <c r="V41" s="83">
        <f t="shared" si="10"/>
        <v>0</v>
      </c>
      <c r="W41" s="432">
        <f t="shared" si="10"/>
        <v>0</v>
      </c>
      <c r="X41" s="154">
        <f t="shared" si="11"/>
        <v>0</v>
      </c>
      <c r="Y41" s="154">
        <f t="shared" si="12"/>
        <v>0</v>
      </c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31"/>
    </row>
    <row r="42" spans="1:36" ht="12.75" customHeight="1">
      <c r="A42" s="587" t="s">
        <v>147</v>
      </c>
      <c r="B42" s="588"/>
      <c r="C42" s="152"/>
      <c r="D42" s="152"/>
      <c r="E42" s="202" t="e">
        <f t="shared" si="6"/>
        <v>#DIV/0!</v>
      </c>
      <c r="F42" s="213"/>
      <c r="G42" s="91"/>
      <c r="H42" s="221"/>
      <c r="I42" s="227"/>
      <c r="J42" s="221"/>
      <c r="K42" s="485">
        <f t="shared" si="7"/>
        <v>0</v>
      </c>
      <c r="L42" s="486">
        <f t="shared" si="8"/>
        <v>0</v>
      </c>
      <c r="M42" s="92"/>
      <c r="N42" s="589" t="s">
        <v>147</v>
      </c>
      <c r="O42" s="590"/>
      <c r="P42" s="436"/>
      <c r="Q42" s="438"/>
      <c r="R42" s="440" t="e">
        <f t="shared" si="9"/>
        <v>#DIV/0!</v>
      </c>
      <c r="S42" s="153">
        <f t="shared" si="13"/>
        <v>0</v>
      </c>
      <c r="T42" s="96"/>
      <c r="U42" s="82">
        <f t="shared" si="10"/>
        <v>0</v>
      </c>
      <c r="V42" s="83">
        <f t="shared" si="10"/>
        <v>0</v>
      </c>
      <c r="W42" s="432">
        <f t="shared" si="10"/>
        <v>0</v>
      </c>
      <c r="X42" s="154">
        <f t="shared" si="11"/>
        <v>0</v>
      </c>
      <c r="Y42" s="154">
        <f t="shared" si="12"/>
        <v>0</v>
      </c>
      <c r="Z42" s="31"/>
      <c r="AA42" s="31"/>
      <c r="AB42" s="31"/>
      <c r="AC42" s="31"/>
      <c r="AD42" s="31"/>
      <c r="AE42" s="31"/>
      <c r="AF42" s="31"/>
      <c r="AG42" s="31"/>
      <c r="AH42" s="31"/>
      <c r="AI42" s="31"/>
      <c r="AJ42" s="31"/>
    </row>
    <row r="43" spans="1:36" ht="12.75" customHeight="1">
      <c r="A43" s="587" t="s">
        <v>148</v>
      </c>
      <c r="B43" s="588"/>
      <c r="C43" s="152"/>
      <c r="D43" s="152"/>
      <c r="E43" s="202" t="e">
        <f t="shared" si="6"/>
        <v>#DIV/0!</v>
      </c>
      <c r="F43" s="213"/>
      <c r="G43" s="91"/>
      <c r="H43" s="221"/>
      <c r="I43" s="227"/>
      <c r="J43" s="221"/>
      <c r="K43" s="485">
        <f t="shared" si="7"/>
        <v>0</v>
      </c>
      <c r="L43" s="486">
        <f t="shared" si="8"/>
        <v>0</v>
      </c>
      <c r="M43" s="92"/>
      <c r="N43" s="589" t="s">
        <v>148</v>
      </c>
      <c r="O43" s="590"/>
      <c r="P43" s="436"/>
      <c r="Q43" s="438"/>
      <c r="R43" s="440" t="e">
        <f t="shared" si="9"/>
        <v>#DIV/0!</v>
      </c>
      <c r="S43" s="153">
        <f t="shared" si="13"/>
        <v>0</v>
      </c>
      <c r="T43" s="96"/>
      <c r="U43" s="82">
        <f t="shared" si="10"/>
        <v>0</v>
      </c>
      <c r="V43" s="83">
        <f t="shared" si="10"/>
        <v>0</v>
      </c>
      <c r="W43" s="432">
        <f t="shared" si="10"/>
        <v>0</v>
      </c>
      <c r="X43" s="154">
        <f t="shared" si="11"/>
        <v>0</v>
      </c>
      <c r="Y43" s="154">
        <f t="shared" si="12"/>
        <v>0</v>
      </c>
      <c r="Z43" s="31"/>
      <c r="AA43" s="31"/>
      <c r="AB43" s="31"/>
      <c r="AC43" s="31"/>
      <c r="AD43" s="31"/>
      <c r="AE43" s="31"/>
      <c r="AF43" s="31"/>
      <c r="AG43" s="31"/>
      <c r="AH43" s="31"/>
      <c r="AI43" s="31"/>
      <c r="AJ43" s="31"/>
    </row>
    <row r="44" spans="1:36" ht="13.5" customHeight="1" thickBot="1">
      <c r="A44" s="609" t="s">
        <v>148</v>
      </c>
      <c r="B44" s="610"/>
      <c r="C44" s="152"/>
      <c r="D44" s="152"/>
      <c r="E44" s="203" t="e">
        <f t="shared" si="6"/>
        <v>#DIV/0!</v>
      </c>
      <c r="F44" s="213"/>
      <c r="G44" s="91"/>
      <c r="H44" s="221"/>
      <c r="I44" s="227"/>
      <c r="J44" s="221"/>
      <c r="K44" s="487">
        <f t="shared" si="7"/>
        <v>0</v>
      </c>
      <c r="L44" s="488">
        <f t="shared" si="8"/>
        <v>0</v>
      </c>
      <c r="M44" s="92"/>
      <c r="N44" s="611" t="s">
        <v>148</v>
      </c>
      <c r="O44" s="612"/>
      <c r="P44" s="443"/>
      <c r="Q44" s="444"/>
      <c r="R44" s="441" t="e">
        <f t="shared" si="9"/>
        <v>#DIV/0!</v>
      </c>
      <c r="S44" s="153">
        <f t="shared" si="13"/>
        <v>0</v>
      </c>
      <c r="T44" s="96"/>
      <c r="U44" s="433">
        <f t="shared" si="10"/>
        <v>0</v>
      </c>
      <c r="V44" s="434">
        <f t="shared" si="10"/>
        <v>0</v>
      </c>
      <c r="W44" s="435">
        <f t="shared" si="10"/>
        <v>0</v>
      </c>
      <c r="X44" s="427">
        <f t="shared" si="11"/>
        <v>0</v>
      </c>
      <c r="Y44" s="427">
        <f t="shared" si="12"/>
        <v>0</v>
      </c>
      <c r="Z44" s="31"/>
      <c r="AA44" s="31"/>
      <c r="AB44" s="31"/>
      <c r="AC44" s="31"/>
      <c r="AD44" s="31"/>
      <c r="AE44" s="31"/>
      <c r="AF44" s="31"/>
      <c r="AG44" s="31"/>
      <c r="AH44" s="31"/>
      <c r="AI44" s="31"/>
      <c r="AJ44" s="31"/>
    </row>
    <row r="45" spans="1:36" s="177" customFormat="1" ht="24" customHeight="1" thickBot="1">
      <c r="A45" s="601" t="s">
        <v>112</v>
      </c>
      <c r="B45" s="602"/>
      <c r="C45" s="602"/>
      <c r="D45" s="602"/>
      <c r="E45" s="204" t="e">
        <f>SUM(E38:E44)</f>
        <v>#DIV/0!</v>
      </c>
      <c r="F45" s="451">
        <f>SUM(F38:F44)</f>
        <v>0</v>
      </c>
      <c r="G45" s="155"/>
      <c r="H45" s="454">
        <f>SUM(H38:H44)</f>
        <v>0</v>
      </c>
      <c r="I45" s="455">
        <f>SUM(I38:I44)</f>
        <v>0</v>
      </c>
      <c r="J45" s="456">
        <f>SUM(J38:J44)</f>
        <v>0</v>
      </c>
      <c r="K45" s="457">
        <f>SUM(K38:K44)</f>
        <v>0</v>
      </c>
      <c r="L45" s="458">
        <f>SUM(L38:L44)</f>
        <v>0</v>
      </c>
      <c r="M45" s="123"/>
      <c r="N45" s="603" t="s">
        <v>112</v>
      </c>
      <c r="O45" s="604"/>
      <c r="P45" s="604"/>
      <c r="Q45" s="604"/>
      <c r="R45" s="442" t="e">
        <f>SUM(R38:R44)</f>
        <v>#DIV/0!</v>
      </c>
      <c r="S45" s="127">
        <f>SUM(S38:S44)</f>
        <v>0</v>
      </c>
      <c r="T45" s="128"/>
      <c r="U45" s="129">
        <f>SUM(U38:U44)</f>
        <v>0</v>
      </c>
      <c r="V45" s="156">
        <f>SUM(V38:V44)</f>
        <v>0</v>
      </c>
      <c r="W45" s="130">
        <f>SUM(W38:W44)</f>
        <v>0</v>
      </c>
      <c r="X45" s="127">
        <f>SUM(X38:X44)</f>
        <v>0</v>
      </c>
      <c r="Y45" s="131">
        <f>SUM(Y38:Y44)</f>
        <v>0</v>
      </c>
      <c r="Z45" s="176"/>
      <c r="AA45" s="176"/>
      <c r="AB45" s="176"/>
      <c r="AC45" s="176"/>
      <c r="AD45" s="176"/>
      <c r="AE45" s="176"/>
      <c r="AF45" s="176"/>
      <c r="AG45" s="176"/>
      <c r="AH45" s="176"/>
      <c r="AI45" s="176"/>
      <c r="AJ45" s="176"/>
    </row>
    <row r="46" spans="1:36" ht="12.75" thickBot="1">
      <c r="A46" s="92"/>
      <c r="B46" s="157"/>
      <c r="C46" s="158" t="s">
        <v>113</v>
      </c>
      <c r="D46" s="159"/>
      <c r="E46" s="205"/>
      <c r="F46" s="452"/>
      <c r="G46" s="91"/>
      <c r="H46" s="459"/>
      <c r="I46" s="460"/>
      <c r="J46" s="461"/>
      <c r="K46" s="462"/>
      <c r="L46" s="463"/>
      <c r="M46" s="92"/>
      <c r="N46" s="160"/>
      <c r="O46" s="161"/>
      <c r="P46" s="162" t="s">
        <v>113</v>
      </c>
      <c r="Q46" s="163"/>
      <c r="R46" s="164"/>
      <c r="S46" s="165"/>
      <c r="T46" s="96"/>
      <c r="U46" s="166"/>
      <c r="V46" s="167"/>
      <c r="W46" s="168"/>
      <c r="X46" s="165"/>
      <c r="Y46" s="169"/>
      <c r="Z46" s="31"/>
      <c r="AA46" s="31"/>
      <c r="AB46" s="31"/>
      <c r="AC46" s="31"/>
      <c r="AD46" s="31"/>
      <c r="AE46" s="31"/>
      <c r="AF46" s="31"/>
      <c r="AG46" s="31"/>
      <c r="AH46" s="31"/>
      <c r="AI46" s="31"/>
      <c r="AJ46" s="31"/>
    </row>
    <row r="47" spans="1:36" ht="21" customHeight="1" thickBot="1">
      <c r="A47" s="605" t="s">
        <v>114</v>
      </c>
      <c r="B47" s="606"/>
      <c r="C47" s="606"/>
      <c r="D47" s="606"/>
      <c r="E47" s="606"/>
      <c r="F47" s="453">
        <f>+F45-F35</f>
        <v>0</v>
      </c>
      <c r="G47" s="170"/>
      <c r="H47" s="464">
        <f>+H45-H35</f>
        <v>0</v>
      </c>
      <c r="I47" s="465">
        <f>+I45-I35</f>
        <v>0</v>
      </c>
      <c r="J47" s="466">
        <f>+J45-J35</f>
        <v>0</v>
      </c>
      <c r="K47" s="467">
        <f>+K45-K35</f>
        <v>0</v>
      </c>
      <c r="L47" s="468">
        <f>+L45-L35</f>
        <v>0</v>
      </c>
      <c r="M47" s="92"/>
      <c r="N47" s="607" t="s">
        <v>114</v>
      </c>
      <c r="O47" s="608"/>
      <c r="P47" s="608"/>
      <c r="Q47" s="608"/>
      <c r="R47" s="608"/>
      <c r="S47" s="171">
        <f>+S45-S35</f>
        <v>0</v>
      </c>
      <c r="T47" s="96"/>
      <c r="U47" s="172">
        <f>+U45-U35</f>
        <v>0</v>
      </c>
      <c r="V47" s="173">
        <f>+V45-V35</f>
        <v>0</v>
      </c>
      <c r="W47" s="174">
        <f>+W45-W35</f>
        <v>0</v>
      </c>
      <c r="X47" s="171">
        <f>+X45-X35</f>
        <v>0</v>
      </c>
      <c r="Y47" s="175">
        <f>+Y45-Y35</f>
        <v>0</v>
      </c>
      <c r="Z47" s="31"/>
      <c r="AA47" s="31"/>
      <c r="AB47" s="31"/>
      <c r="AC47" s="31"/>
      <c r="AD47" s="31"/>
      <c r="AE47" s="31"/>
      <c r="AF47" s="31"/>
      <c r="AG47" s="31"/>
      <c r="AH47" s="31"/>
      <c r="AI47" s="31"/>
      <c r="AJ47" s="31"/>
    </row>
    <row r="48" spans="1:36">
      <c r="A48" s="31"/>
      <c r="B48" s="31"/>
      <c r="C48" s="31"/>
      <c r="D48" s="31"/>
      <c r="E48" s="206"/>
      <c r="F48" s="206"/>
      <c r="G48" s="178"/>
      <c r="H48" s="206"/>
      <c r="I48" s="206"/>
      <c r="J48" s="206"/>
      <c r="K48" s="206"/>
      <c r="L48" s="206"/>
      <c r="M48" s="179"/>
      <c r="N48" s="179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31"/>
      <c r="AB48" s="31"/>
      <c r="AC48" s="31"/>
      <c r="AD48" s="31"/>
      <c r="AE48" s="31"/>
      <c r="AF48" s="31"/>
      <c r="AG48" s="31"/>
      <c r="AH48" s="31"/>
      <c r="AI48" s="31"/>
      <c r="AJ48" s="31"/>
    </row>
    <row r="49" spans="1:36">
      <c r="A49" s="31"/>
      <c r="B49" s="31"/>
      <c r="C49" s="31"/>
      <c r="D49" s="31"/>
      <c r="E49" s="206"/>
      <c r="F49" s="206"/>
      <c r="G49" s="178"/>
      <c r="H49" s="206"/>
      <c r="I49" s="206"/>
      <c r="J49" s="206"/>
      <c r="K49" s="206"/>
      <c r="L49" s="206"/>
      <c r="M49" s="179"/>
      <c r="N49" s="179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  <c r="AA49" s="31"/>
      <c r="AB49" s="31"/>
      <c r="AC49" s="31"/>
      <c r="AD49" s="31"/>
      <c r="AE49" s="31"/>
      <c r="AF49" s="31"/>
      <c r="AG49" s="31"/>
      <c r="AH49" s="31"/>
      <c r="AI49" s="31"/>
      <c r="AJ49" s="31"/>
    </row>
    <row r="50" spans="1:36">
      <c r="A50" s="31"/>
      <c r="B50" s="31"/>
      <c r="C50" s="31"/>
      <c r="D50" s="31"/>
      <c r="E50" s="206"/>
      <c r="F50" s="206"/>
      <c r="G50" s="178"/>
      <c r="H50" s="206"/>
      <c r="I50" s="206"/>
      <c r="J50" s="206"/>
      <c r="K50" s="206"/>
      <c r="L50" s="206"/>
      <c r="M50" s="179"/>
      <c r="N50" s="179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  <c r="AA50" s="31"/>
      <c r="AB50" s="31"/>
      <c r="AC50" s="31"/>
      <c r="AD50" s="31"/>
      <c r="AE50" s="31"/>
      <c r="AF50" s="31"/>
      <c r="AG50" s="31"/>
      <c r="AH50" s="31"/>
      <c r="AI50" s="31"/>
      <c r="AJ50" s="31"/>
    </row>
    <row r="51" spans="1:36">
      <c r="A51" s="31"/>
      <c r="B51" s="31"/>
      <c r="C51" s="31"/>
      <c r="D51" s="31"/>
      <c r="E51" s="206"/>
      <c r="F51" s="206"/>
      <c r="G51" s="178"/>
      <c r="H51" s="206"/>
      <c r="I51" s="206"/>
      <c r="J51" s="206"/>
      <c r="K51" s="206"/>
      <c r="L51" s="206"/>
      <c r="M51" s="179"/>
      <c r="N51" s="179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  <c r="AA51" s="31"/>
      <c r="AB51" s="31"/>
      <c r="AC51" s="31"/>
      <c r="AD51" s="31"/>
      <c r="AE51" s="31"/>
      <c r="AF51" s="31"/>
      <c r="AG51" s="31"/>
      <c r="AH51" s="31"/>
      <c r="AI51" s="31"/>
      <c r="AJ51" s="31"/>
    </row>
    <row r="52" spans="1:36">
      <c r="A52" s="31"/>
      <c r="B52" s="31"/>
      <c r="C52" s="31"/>
      <c r="D52" s="31"/>
      <c r="E52" s="206"/>
      <c r="F52" s="206"/>
      <c r="G52" s="178"/>
      <c r="H52" s="206"/>
      <c r="I52" s="206"/>
      <c r="J52" s="206"/>
      <c r="K52" s="206"/>
      <c r="L52" s="206"/>
      <c r="M52" s="179"/>
      <c r="N52" s="179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31"/>
      <c r="AA52" s="31"/>
      <c r="AB52" s="31"/>
      <c r="AC52" s="31"/>
      <c r="AD52" s="31"/>
      <c r="AE52" s="31"/>
      <c r="AF52" s="31"/>
      <c r="AG52" s="31"/>
      <c r="AH52" s="31"/>
      <c r="AI52" s="31"/>
      <c r="AJ52" s="31"/>
    </row>
    <row r="53" spans="1:36">
      <c r="A53" s="31"/>
      <c r="B53" s="31"/>
      <c r="C53" s="31"/>
      <c r="D53" s="31"/>
      <c r="E53" s="206"/>
      <c r="F53" s="206"/>
      <c r="G53" s="178"/>
      <c r="H53" s="206"/>
      <c r="I53" s="206"/>
      <c r="J53" s="206"/>
      <c r="K53" s="206"/>
      <c r="L53" s="206"/>
      <c r="M53" s="179"/>
      <c r="N53" s="179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  <c r="AA53" s="31"/>
      <c r="AB53" s="31"/>
      <c r="AC53" s="31"/>
      <c r="AD53" s="31"/>
      <c r="AE53" s="31"/>
      <c r="AF53" s="31"/>
      <c r="AG53" s="31"/>
      <c r="AH53" s="31"/>
      <c r="AI53" s="31"/>
      <c r="AJ53" s="31"/>
    </row>
    <row r="54" spans="1:36">
      <c r="A54" s="31"/>
      <c r="B54" s="31"/>
      <c r="C54" s="31"/>
      <c r="D54" s="31"/>
      <c r="E54" s="206"/>
      <c r="F54" s="206"/>
      <c r="G54" s="178"/>
      <c r="H54" s="206"/>
      <c r="I54" s="206"/>
      <c r="J54" s="206"/>
      <c r="K54" s="206"/>
      <c r="L54" s="206"/>
      <c r="M54" s="179"/>
      <c r="N54" s="179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31"/>
      <c r="AH54" s="31"/>
      <c r="AI54" s="31"/>
      <c r="AJ54" s="31"/>
    </row>
    <row r="55" spans="1:36">
      <c r="A55" s="31"/>
      <c r="B55" s="31"/>
      <c r="C55" s="31"/>
      <c r="D55" s="31"/>
      <c r="E55" s="206"/>
      <c r="F55" s="206"/>
      <c r="G55" s="178"/>
      <c r="H55" s="206"/>
      <c r="I55" s="206"/>
      <c r="J55" s="206"/>
      <c r="K55" s="206"/>
      <c r="L55" s="206"/>
      <c r="M55" s="179"/>
      <c r="N55" s="179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1"/>
      <c r="AI55" s="31"/>
      <c r="AJ55" s="31"/>
    </row>
    <row r="56" spans="1:36">
      <c r="A56" s="31"/>
      <c r="B56" s="31"/>
      <c r="C56" s="31"/>
      <c r="D56" s="31"/>
      <c r="E56" s="206"/>
      <c r="F56" s="206"/>
      <c r="G56" s="178"/>
      <c r="H56" s="206"/>
      <c r="I56" s="206"/>
      <c r="J56" s="206"/>
      <c r="K56" s="206"/>
      <c r="L56" s="206"/>
      <c r="M56" s="179"/>
      <c r="N56" s="179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1"/>
      <c r="AG56" s="31"/>
      <c r="AH56" s="31"/>
      <c r="AI56" s="31"/>
      <c r="AJ56" s="31"/>
    </row>
    <row r="57" spans="1:36">
      <c r="A57" s="31"/>
      <c r="B57" s="31"/>
      <c r="C57" s="31"/>
      <c r="D57" s="31"/>
      <c r="E57" s="206"/>
      <c r="F57" s="206"/>
      <c r="G57" s="178"/>
      <c r="H57" s="206"/>
      <c r="I57" s="206"/>
      <c r="J57" s="206"/>
      <c r="K57" s="206"/>
      <c r="L57" s="206"/>
      <c r="M57" s="179"/>
      <c r="N57" s="179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  <c r="AA57" s="31"/>
      <c r="AB57" s="31"/>
      <c r="AC57" s="31"/>
      <c r="AD57" s="31"/>
      <c r="AE57" s="31"/>
      <c r="AF57" s="31"/>
      <c r="AG57" s="31"/>
    </row>
    <row r="58" spans="1:36">
      <c r="A58" s="31"/>
      <c r="B58" s="31"/>
      <c r="C58" s="31"/>
      <c r="D58" s="31"/>
      <c r="E58" s="206"/>
      <c r="F58" s="206"/>
      <c r="G58" s="178"/>
      <c r="H58" s="206"/>
      <c r="I58" s="206"/>
      <c r="J58" s="206"/>
      <c r="K58" s="206"/>
      <c r="L58" s="206"/>
      <c r="M58" s="179"/>
      <c r="N58" s="179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31"/>
      <c r="AF58" s="31"/>
      <c r="AG58" s="31"/>
    </row>
    <row r="59" spans="1:36">
      <c r="A59" s="31"/>
      <c r="B59" s="31"/>
      <c r="C59" s="31"/>
      <c r="D59" s="31"/>
      <c r="E59" s="206"/>
      <c r="F59" s="206"/>
      <c r="G59" s="178"/>
      <c r="H59" s="206"/>
      <c r="I59" s="206"/>
      <c r="J59" s="206"/>
      <c r="K59" s="206"/>
      <c r="L59" s="206"/>
      <c r="M59" s="179"/>
      <c r="N59" s="179"/>
      <c r="O59" s="31"/>
      <c r="P59" s="31"/>
      <c r="Q59" s="31"/>
      <c r="R59" s="31"/>
      <c r="S59" s="31"/>
      <c r="T59" s="31"/>
      <c r="U59" s="31"/>
      <c r="V59" s="31"/>
      <c r="W59" s="31"/>
      <c r="X59" s="31"/>
      <c r="Y59" s="31"/>
      <c r="Z59" s="31"/>
      <c r="AA59" s="31"/>
      <c r="AB59" s="31"/>
      <c r="AC59" s="31"/>
      <c r="AD59" s="31"/>
      <c r="AE59" s="31"/>
      <c r="AF59" s="31"/>
      <c r="AG59" s="31"/>
    </row>
    <row r="60" spans="1:36">
      <c r="A60" s="31"/>
      <c r="B60" s="31"/>
      <c r="C60" s="31"/>
      <c r="D60" s="31"/>
      <c r="E60" s="206"/>
      <c r="F60" s="206"/>
      <c r="G60" s="178"/>
      <c r="H60" s="206"/>
      <c r="I60" s="206"/>
      <c r="J60" s="206"/>
      <c r="K60" s="206"/>
      <c r="L60" s="206"/>
      <c r="M60" s="179"/>
      <c r="N60" s="179"/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31"/>
      <c r="Z60" s="31"/>
      <c r="AA60" s="31"/>
      <c r="AB60" s="31"/>
      <c r="AC60" s="31"/>
      <c r="AD60" s="31"/>
      <c r="AE60" s="31"/>
      <c r="AF60" s="31"/>
      <c r="AG60" s="31"/>
    </row>
    <row r="61" spans="1:36">
      <c r="A61" s="31"/>
      <c r="B61" s="31"/>
      <c r="C61" s="31"/>
      <c r="D61" s="31"/>
      <c r="E61" s="206"/>
      <c r="F61" s="206"/>
      <c r="G61" s="178"/>
      <c r="H61" s="206"/>
      <c r="I61" s="206"/>
      <c r="J61" s="206"/>
      <c r="K61" s="206"/>
      <c r="L61" s="206"/>
      <c r="M61" s="179"/>
      <c r="N61" s="179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  <c r="AF61" s="31"/>
      <c r="AG61" s="31"/>
    </row>
    <row r="62" spans="1:36">
      <c r="A62" s="31"/>
      <c r="B62" s="31"/>
      <c r="C62" s="31"/>
      <c r="D62" s="31"/>
      <c r="E62" s="206"/>
      <c r="F62" s="206"/>
      <c r="G62" s="178"/>
      <c r="H62" s="206"/>
      <c r="I62" s="206"/>
      <c r="J62" s="206"/>
      <c r="K62" s="206"/>
      <c r="L62" s="206"/>
      <c r="M62" s="179"/>
      <c r="N62" s="179"/>
      <c r="O62" s="31"/>
      <c r="P62" s="31"/>
      <c r="Q62" s="31"/>
      <c r="R62" s="31"/>
      <c r="S62" s="31"/>
      <c r="T62" s="31"/>
      <c r="U62" s="31"/>
      <c r="V62" s="31"/>
      <c r="W62" s="31"/>
      <c r="X62" s="31"/>
      <c r="Y62" s="31"/>
      <c r="Z62" s="31"/>
      <c r="AA62" s="31"/>
      <c r="AB62" s="31"/>
      <c r="AC62" s="31"/>
      <c r="AD62" s="31"/>
      <c r="AE62" s="31"/>
      <c r="AF62" s="31"/>
      <c r="AG62" s="31"/>
    </row>
    <row r="63" spans="1:36">
      <c r="A63" s="31"/>
      <c r="B63" s="31"/>
      <c r="C63" s="31"/>
      <c r="D63" s="31"/>
      <c r="E63" s="206"/>
      <c r="F63" s="206"/>
      <c r="G63" s="178"/>
      <c r="H63" s="206"/>
      <c r="I63" s="206"/>
      <c r="J63" s="206"/>
      <c r="K63" s="206"/>
      <c r="L63" s="206"/>
      <c r="M63" s="179"/>
      <c r="N63" s="179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1"/>
      <c r="Z63" s="31"/>
      <c r="AA63" s="31"/>
      <c r="AB63" s="31"/>
      <c r="AC63" s="31"/>
      <c r="AD63" s="31"/>
      <c r="AE63" s="31"/>
      <c r="AF63" s="31"/>
      <c r="AG63" s="31"/>
    </row>
    <row r="64" spans="1:36">
      <c r="A64" s="31"/>
      <c r="B64" s="31"/>
      <c r="C64" s="31"/>
      <c r="D64" s="31"/>
      <c r="E64" s="206"/>
      <c r="F64" s="206"/>
      <c r="G64" s="178"/>
      <c r="H64" s="206"/>
      <c r="I64" s="206"/>
      <c r="J64" s="206"/>
      <c r="K64" s="206"/>
      <c r="L64" s="206"/>
      <c r="M64" s="179"/>
      <c r="N64" s="179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1"/>
      <c r="Z64" s="31"/>
      <c r="AA64" s="31"/>
      <c r="AB64" s="31"/>
      <c r="AC64" s="31"/>
      <c r="AD64" s="31"/>
      <c r="AE64" s="31"/>
      <c r="AF64" s="31"/>
      <c r="AG64" s="31"/>
    </row>
    <row r="65" spans="1:33">
      <c r="A65" s="31"/>
      <c r="B65" s="31"/>
      <c r="C65" s="31"/>
      <c r="D65" s="31"/>
      <c r="E65" s="206"/>
      <c r="F65" s="206"/>
      <c r="G65" s="178"/>
      <c r="H65" s="206"/>
      <c r="I65" s="206"/>
      <c r="J65" s="206"/>
      <c r="K65" s="206"/>
      <c r="L65" s="206"/>
      <c r="M65" s="179"/>
      <c r="N65" s="179"/>
      <c r="O65" s="31"/>
      <c r="P65" s="31"/>
      <c r="Q65" s="31"/>
      <c r="R65" s="31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  <c r="AF65" s="31"/>
      <c r="AG65" s="31"/>
    </row>
    <row r="66" spans="1:33">
      <c r="A66" s="31"/>
      <c r="B66" s="31"/>
      <c r="C66" s="31"/>
      <c r="D66" s="31"/>
      <c r="E66" s="206"/>
      <c r="F66" s="206"/>
      <c r="G66" s="178"/>
      <c r="H66" s="206"/>
      <c r="I66" s="206"/>
      <c r="J66" s="206"/>
      <c r="K66" s="206"/>
      <c r="L66" s="206"/>
      <c r="M66" s="179"/>
      <c r="N66" s="179"/>
      <c r="O66" s="31"/>
      <c r="P66" s="31"/>
      <c r="Q66" s="31"/>
      <c r="R66" s="31"/>
      <c r="S66" s="31"/>
      <c r="T66" s="31"/>
      <c r="U66" s="31"/>
      <c r="V66" s="31"/>
      <c r="W66" s="31"/>
      <c r="X66" s="31"/>
      <c r="Y66" s="31"/>
      <c r="Z66" s="31"/>
      <c r="AA66" s="31"/>
      <c r="AB66" s="31"/>
      <c r="AC66" s="31"/>
      <c r="AD66" s="31"/>
      <c r="AE66" s="31"/>
      <c r="AF66" s="31"/>
      <c r="AG66" s="31"/>
    </row>
    <row r="67" spans="1:33">
      <c r="A67" s="31"/>
      <c r="B67" s="31"/>
      <c r="C67" s="31"/>
      <c r="D67" s="31"/>
      <c r="E67" s="206"/>
      <c r="F67" s="206"/>
      <c r="G67" s="178"/>
      <c r="H67" s="206"/>
      <c r="I67" s="206"/>
      <c r="J67" s="206"/>
      <c r="K67" s="206"/>
      <c r="L67" s="206"/>
      <c r="M67" s="179"/>
      <c r="N67" s="179"/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31"/>
      <c r="Z67" s="31"/>
      <c r="AA67" s="31"/>
      <c r="AB67" s="31"/>
      <c r="AC67" s="31"/>
      <c r="AD67" s="31"/>
      <c r="AE67" s="31"/>
      <c r="AF67" s="31"/>
      <c r="AG67" s="31"/>
    </row>
    <row r="68" spans="1:33">
      <c r="A68" s="31"/>
      <c r="B68" s="31"/>
      <c r="C68" s="31"/>
      <c r="D68" s="31"/>
      <c r="E68" s="206"/>
      <c r="F68" s="206"/>
      <c r="G68" s="178"/>
      <c r="H68" s="206"/>
      <c r="I68" s="206"/>
      <c r="J68" s="206"/>
      <c r="K68" s="206"/>
      <c r="L68" s="206"/>
      <c r="M68" s="179"/>
      <c r="N68" s="179"/>
      <c r="O68" s="31"/>
      <c r="P68" s="31"/>
      <c r="Q68" s="31"/>
      <c r="R68" s="31"/>
      <c r="S68" s="31"/>
      <c r="T68" s="31"/>
      <c r="U68" s="31"/>
      <c r="V68" s="31"/>
      <c r="W68" s="31"/>
      <c r="X68" s="31"/>
      <c r="Y68" s="31"/>
      <c r="Z68" s="31"/>
      <c r="AA68" s="31"/>
      <c r="AB68" s="31"/>
      <c r="AC68" s="31"/>
      <c r="AD68" s="31"/>
      <c r="AE68" s="31"/>
      <c r="AF68" s="31"/>
      <c r="AG68" s="31"/>
    </row>
    <row r="69" spans="1:33">
      <c r="A69" s="31"/>
      <c r="B69" s="31"/>
      <c r="C69" s="31"/>
      <c r="D69" s="31"/>
      <c r="E69" s="206"/>
      <c r="F69" s="206"/>
      <c r="G69" s="178"/>
      <c r="H69" s="206"/>
      <c r="I69" s="206"/>
      <c r="J69" s="206"/>
      <c r="K69" s="206"/>
      <c r="L69" s="206"/>
      <c r="M69" s="179"/>
      <c r="N69" s="179"/>
      <c r="O69" s="31"/>
      <c r="P69" s="31"/>
      <c r="Q69" s="31"/>
      <c r="R69" s="31"/>
      <c r="S69" s="31"/>
      <c r="T69" s="31"/>
      <c r="U69" s="31"/>
      <c r="V69" s="31"/>
      <c r="W69" s="31"/>
      <c r="X69" s="31"/>
      <c r="Y69" s="31"/>
      <c r="Z69" s="31"/>
      <c r="AA69" s="31"/>
      <c r="AB69" s="31"/>
      <c r="AC69" s="31"/>
      <c r="AD69" s="31"/>
      <c r="AE69" s="31"/>
      <c r="AF69" s="31"/>
      <c r="AG69" s="31"/>
    </row>
    <row r="70" spans="1:33">
      <c r="A70" s="31"/>
      <c r="B70" s="31"/>
      <c r="C70" s="31"/>
      <c r="D70" s="31"/>
      <c r="E70" s="206"/>
      <c r="F70" s="206"/>
      <c r="G70" s="178"/>
      <c r="H70" s="206"/>
      <c r="I70" s="206"/>
      <c r="J70" s="206"/>
      <c r="K70" s="206"/>
      <c r="L70" s="206"/>
      <c r="M70" s="179"/>
      <c r="N70" s="179"/>
      <c r="O70" s="31"/>
      <c r="P70" s="31"/>
      <c r="Q70" s="31"/>
      <c r="R70" s="31"/>
      <c r="S70" s="31"/>
      <c r="T70" s="31"/>
      <c r="U70" s="31"/>
      <c r="V70" s="31"/>
      <c r="W70" s="31"/>
      <c r="X70" s="31"/>
      <c r="Y70" s="31"/>
      <c r="Z70" s="31"/>
      <c r="AA70" s="31"/>
      <c r="AB70" s="31"/>
      <c r="AC70" s="31"/>
      <c r="AD70" s="31"/>
      <c r="AE70" s="31"/>
      <c r="AF70" s="31"/>
      <c r="AG70" s="31"/>
    </row>
    <row r="71" spans="1:33">
      <c r="A71" s="31"/>
      <c r="B71" s="31"/>
      <c r="C71" s="31"/>
      <c r="D71" s="31"/>
      <c r="E71" s="206"/>
      <c r="F71" s="206"/>
      <c r="G71" s="178"/>
      <c r="H71" s="206"/>
      <c r="I71" s="206"/>
      <c r="J71" s="206"/>
      <c r="K71" s="206"/>
      <c r="L71" s="206"/>
      <c r="M71" s="179"/>
      <c r="N71" s="179"/>
      <c r="O71" s="31"/>
      <c r="P71" s="31"/>
      <c r="Q71" s="31"/>
      <c r="R71" s="31"/>
      <c r="S71" s="31"/>
      <c r="T71" s="31"/>
      <c r="U71" s="31"/>
      <c r="V71" s="31"/>
      <c r="W71" s="31"/>
      <c r="X71" s="31"/>
      <c r="Y71" s="31"/>
      <c r="Z71" s="31"/>
      <c r="AA71" s="31"/>
      <c r="AB71" s="31"/>
      <c r="AC71" s="31"/>
      <c r="AD71" s="31"/>
      <c r="AE71" s="31"/>
      <c r="AF71" s="31"/>
      <c r="AG71" s="31"/>
    </row>
    <row r="72" spans="1:33">
      <c r="A72" s="31"/>
      <c r="B72" s="31"/>
      <c r="C72" s="31"/>
      <c r="D72" s="31"/>
      <c r="E72" s="206"/>
      <c r="F72" s="206"/>
      <c r="G72" s="178"/>
      <c r="H72" s="206"/>
      <c r="I72" s="206"/>
      <c r="J72" s="206"/>
      <c r="K72" s="206"/>
      <c r="L72" s="206"/>
      <c r="M72" s="179"/>
      <c r="N72" s="179"/>
      <c r="O72" s="31"/>
      <c r="P72" s="31"/>
      <c r="Q72" s="31"/>
      <c r="R72" s="31"/>
      <c r="S72" s="31"/>
      <c r="T72" s="31"/>
      <c r="U72" s="31"/>
      <c r="V72" s="31"/>
      <c r="W72" s="31"/>
      <c r="X72" s="31"/>
      <c r="Y72" s="31"/>
      <c r="Z72" s="31"/>
      <c r="AA72" s="31"/>
      <c r="AB72" s="31"/>
      <c r="AC72" s="31"/>
      <c r="AD72" s="31"/>
      <c r="AE72" s="31"/>
      <c r="AF72" s="31"/>
      <c r="AG72" s="31"/>
    </row>
    <row r="73" spans="1:33">
      <c r="A73" s="31"/>
      <c r="B73" s="31"/>
      <c r="C73" s="31"/>
      <c r="D73" s="31"/>
      <c r="E73" s="206"/>
      <c r="F73" s="206"/>
      <c r="G73" s="178"/>
      <c r="H73" s="206"/>
      <c r="I73" s="206"/>
      <c r="J73" s="206"/>
      <c r="K73" s="206"/>
      <c r="L73" s="206"/>
      <c r="M73" s="179"/>
      <c r="N73" s="179"/>
      <c r="O73" s="31"/>
      <c r="P73" s="31"/>
      <c r="Q73" s="31"/>
      <c r="R73" s="31"/>
      <c r="S73" s="31"/>
      <c r="T73" s="31"/>
      <c r="U73" s="31"/>
      <c r="V73" s="31"/>
      <c r="W73" s="31"/>
      <c r="X73" s="31"/>
      <c r="Y73" s="31"/>
      <c r="Z73" s="31"/>
      <c r="AA73" s="31"/>
      <c r="AB73" s="31"/>
      <c r="AC73" s="31"/>
      <c r="AD73" s="31"/>
      <c r="AE73" s="31"/>
      <c r="AF73" s="31"/>
      <c r="AG73" s="31"/>
    </row>
    <row r="74" spans="1:33">
      <c r="A74" s="31"/>
      <c r="B74" s="31"/>
      <c r="C74" s="31"/>
      <c r="D74" s="31"/>
      <c r="E74" s="206"/>
      <c r="F74" s="206"/>
      <c r="G74" s="178"/>
      <c r="H74" s="206"/>
      <c r="I74" s="206"/>
      <c r="J74" s="206"/>
      <c r="K74" s="206"/>
      <c r="L74" s="206"/>
      <c r="M74" s="179"/>
      <c r="N74" s="179"/>
      <c r="O74" s="31"/>
      <c r="P74" s="31"/>
      <c r="Q74" s="31"/>
      <c r="R74" s="31"/>
      <c r="S74" s="31"/>
      <c r="T74" s="31"/>
      <c r="U74" s="31"/>
      <c r="V74" s="31"/>
      <c r="W74" s="31"/>
      <c r="X74" s="31"/>
      <c r="Y74" s="31"/>
      <c r="Z74" s="31"/>
      <c r="AA74" s="31"/>
      <c r="AB74" s="31"/>
      <c r="AC74" s="31"/>
      <c r="AD74" s="31"/>
      <c r="AE74" s="31"/>
      <c r="AF74" s="31"/>
      <c r="AG74" s="31"/>
    </row>
    <row r="75" spans="1:33">
      <c r="A75" s="31"/>
      <c r="B75" s="31"/>
      <c r="C75" s="31"/>
      <c r="D75" s="31"/>
      <c r="E75" s="206"/>
      <c r="F75" s="206"/>
      <c r="G75" s="178"/>
      <c r="H75" s="206"/>
      <c r="I75" s="206"/>
      <c r="J75" s="206"/>
      <c r="K75" s="206"/>
      <c r="L75" s="206"/>
      <c r="M75" s="179"/>
      <c r="N75" s="179"/>
      <c r="O75" s="31"/>
      <c r="P75" s="31"/>
      <c r="Q75" s="31"/>
      <c r="R75" s="31"/>
      <c r="S75" s="31"/>
      <c r="T75" s="31"/>
      <c r="U75" s="31"/>
      <c r="V75" s="31"/>
      <c r="W75" s="31"/>
      <c r="X75" s="31"/>
      <c r="Y75" s="31"/>
      <c r="Z75" s="31"/>
      <c r="AA75" s="31"/>
      <c r="AB75" s="31"/>
      <c r="AC75" s="31"/>
      <c r="AD75" s="31"/>
      <c r="AE75" s="31"/>
      <c r="AF75" s="31"/>
      <c r="AG75" s="31"/>
    </row>
    <row r="76" spans="1:33">
      <c r="A76" s="31"/>
      <c r="B76" s="31"/>
      <c r="C76" s="31"/>
      <c r="D76" s="31"/>
      <c r="E76" s="206"/>
      <c r="F76" s="206"/>
      <c r="G76" s="178"/>
      <c r="H76" s="206"/>
      <c r="I76" s="206"/>
      <c r="J76" s="206"/>
      <c r="K76" s="206"/>
      <c r="L76" s="206"/>
      <c r="M76" s="179"/>
      <c r="N76" s="179"/>
      <c r="O76" s="31"/>
      <c r="P76" s="31"/>
      <c r="Q76" s="31"/>
      <c r="R76" s="31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  <c r="AF76" s="31"/>
      <c r="AG76" s="31"/>
    </row>
    <row r="77" spans="1:33">
      <c r="A77" s="31"/>
      <c r="B77" s="31"/>
      <c r="C77" s="31"/>
      <c r="D77" s="31"/>
      <c r="E77" s="206"/>
      <c r="F77" s="206"/>
      <c r="G77" s="178"/>
      <c r="H77" s="206"/>
      <c r="I77" s="206"/>
      <c r="J77" s="206"/>
      <c r="K77" s="206"/>
      <c r="L77" s="206"/>
      <c r="M77" s="179"/>
      <c r="N77" s="179"/>
      <c r="O77" s="31"/>
      <c r="P77" s="31"/>
      <c r="Q77" s="31"/>
      <c r="R77" s="31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  <c r="AF77" s="31"/>
      <c r="AG77" s="31"/>
    </row>
    <row r="78" spans="1:33">
      <c r="A78" s="31"/>
      <c r="B78" s="31"/>
      <c r="C78" s="31"/>
      <c r="D78" s="31"/>
      <c r="E78" s="206"/>
      <c r="F78" s="206"/>
      <c r="G78" s="178"/>
      <c r="H78" s="206"/>
      <c r="I78" s="206"/>
      <c r="J78" s="206"/>
      <c r="K78" s="206"/>
      <c r="L78" s="206"/>
      <c r="M78" s="179"/>
      <c r="N78" s="179"/>
      <c r="O78" s="31"/>
      <c r="P78" s="31"/>
      <c r="Q78" s="31"/>
      <c r="R78" s="31"/>
      <c r="S78" s="31"/>
      <c r="T78" s="31"/>
      <c r="U78" s="31"/>
      <c r="V78" s="31"/>
      <c r="W78" s="31"/>
      <c r="X78" s="31"/>
      <c r="Y78" s="31"/>
      <c r="Z78" s="31"/>
      <c r="AA78" s="31"/>
      <c r="AB78" s="31"/>
      <c r="AC78" s="31"/>
      <c r="AD78" s="31"/>
      <c r="AE78" s="31"/>
      <c r="AF78" s="31"/>
      <c r="AG78" s="31"/>
    </row>
    <row r="79" spans="1:33">
      <c r="A79" s="31"/>
      <c r="B79" s="31"/>
      <c r="C79" s="31"/>
      <c r="D79" s="31"/>
      <c r="E79" s="206"/>
      <c r="F79" s="206"/>
      <c r="G79" s="178"/>
      <c r="H79" s="206"/>
      <c r="I79" s="206"/>
      <c r="J79" s="206"/>
      <c r="K79" s="206"/>
      <c r="L79" s="206"/>
      <c r="M79" s="179"/>
      <c r="N79" s="179"/>
      <c r="O79" s="31"/>
      <c r="P79" s="31"/>
      <c r="Q79" s="31"/>
      <c r="R79" s="31"/>
      <c r="S79" s="31"/>
      <c r="T79" s="31"/>
      <c r="U79" s="31"/>
      <c r="V79" s="31"/>
      <c r="W79" s="31"/>
      <c r="X79" s="31"/>
      <c r="Y79" s="31"/>
      <c r="Z79" s="31"/>
      <c r="AA79" s="31"/>
      <c r="AB79" s="31"/>
      <c r="AC79" s="31"/>
      <c r="AD79" s="31"/>
      <c r="AE79" s="31"/>
      <c r="AF79" s="31"/>
      <c r="AG79" s="31"/>
    </row>
    <row r="80" spans="1:33">
      <c r="A80" s="31"/>
      <c r="B80" s="31"/>
      <c r="C80" s="31"/>
      <c r="D80" s="31"/>
      <c r="E80" s="206"/>
      <c r="F80" s="206"/>
      <c r="G80" s="178"/>
      <c r="H80" s="206"/>
      <c r="I80" s="206"/>
      <c r="J80" s="206"/>
      <c r="K80" s="206"/>
      <c r="L80" s="206"/>
      <c r="M80" s="179"/>
      <c r="N80" s="179"/>
      <c r="O80" s="31"/>
      <c r="P80" s="31"/>
      <c r="Q80" s="31"/>
      <c r="R80" s="31"/>
      <c r="S80" s="31"/>
      <c r="T80" s="31"/>
      <c r="U80" s="31"/>
      <c r="V80" s="31"/>
      <c r="W80" s="31"/>
      <c r="X80" s="31"/>
      <c r="Y80" s="31"/>
      <c r="Z80" s="31"/>
      <c r="AA80" s="31"/>
      <c r="AB80" s="31"/>
      <c r="AC80" s="31"/>
      <c r="AD80" s="31"/>
      <c r="AE80" s="31"/>
      <c r="AF80" s="31"/>
      <c r="AG80" s="31"/>
    </row>
    <row r="81" spans="1:33">
      <c r="A81" s="31"/>
      <c r="B81" s="31"/>
      <c r="C81" s="31"/>
      <c r="D81" s="31"/>
      <c r="E81" s="206"/>
      <c r="F81" s="206"/>
      <c r="G81" s="178"/>
      <c r="H81" s="206"/>
      <c r="I81" s="206"/>
      <c r="J81" s="206"/>
      <c r="K81" s="206"/>
      <c r="L81" s="206"/>
      <c r="M81" s="179"/>
      <c r="N81" s="179"/>
      <c r="O81" s="31"/>
      <c r="P81" s="31"/>
      <c r="Q81" s="31"/>
      <c r="R81" s="31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  <c r="AF81" s="31"/>
      <c r="AG81" s="31"/>
    </row>
    <row r="82" spans="1:33">
      <c r="A82" s="31"/>
      <c r="B82" s="31"/>
      <c r="C82" s="31"/>
      <c r="D82" s="31"/>
      <c r="E82" s="206"/>
      <c r="F82" s="206"/>
      <c r="G82" s="178"/>
      <c r="H82" s="206"/>
      <c r="I82" s="206"/>
      <c r="J82" s="206"/>
      <c r="K82" s="206"/>
      <c r="L82" s="206"/>
      <c r="M82" s="179"/>
      <c r="N82" s="179"/>
      <c r="O82" s="31"/>
      <c r="P82" s="31"/>
      <c r="Q82" s="31"/>
      <c r="R82" s="31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  <c r="AF82" s="31"/>
      <c r="AG82" s="31"/>
    </row>
    <row r="83" spans="1:33">
      <c r="A83" s="31"/>
      <c r="B83" s="31"/>
      <c r="C83" s="31"/>
      <c r="D83" s="31"/>
      <c r="E83" s="206"/>
      <c r="F83" s="206"/>
      <c r="G83" s="178"/>
      <c r="H83" s="206"/>
      <c r="I83" s="206"/>
      <c r="J83" s="206"/>
      <c r="K83" s="206"/>
      <c r="L83" s="206"/>
      <c r="M83" s="179"/>
      <c r="N83" s="179"/>
      <c r="O83" s="31"/>
      <c r="P83" s="31"/>
      <c r="Q83" s="31"/>
      <c r="R83" s="31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  <c r="AF83" s="31"/>
      <c r="AG83" s="31"/>
    </row>
    <row r="84" spans="1:33">
      <c r="A84" s="31"/>
      <c r="B84" s="31"/>
      <c r="C84" s="31"/>
      <c r="D84" s="31"/>
      <c r="E84" s="206"/>
      <c r="F84" s="206"/>
      <c r="G84" s="178"/>
      <c r="H84" s="206"/>
      <c r="I84" s="206"/>
      <c r="J84" s="206"/>
      <c r="K84" s="206"/>
      <c r="L84" s="206"/>
      <c r="M84" s="179"/>
      <c r="N84" s="179"/>
      <c r="O84" s="31"/>
      <c r="P84" s="31"/>
      <c r="Q84" s="31"/>
      <c r="R84" s="31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  <c r="AF84" s="31"/>
      <c r="AG84" s="31"/>
    </row>
    <row r="85" spans="1:33">
      <c r="A85" s="31"/>
      <c r="B85" s="31"/>
      <c r="C85" s="31"/>
      <c r="D85" s="31"/>
      <c r="E85" s="206"/>
      <c r="F85" s="206"/>
      <c r="G85" s="178"/>
      <c r="H85" s="206"/>
      <c r="I85" s="206"/>
      <c r="J85" s="206"/>
      <c r="K85" s="206"/>
      <c r="L85" s="206"/>
      <c r="M85" s="179"/>
      <c r="N85" s="179"/>
      <c r="O85" s="31"/>
      <c r="P85" s="31"/>
      <c r="Q85" s="31"/>
      <c r="R85" s="31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  <c r="AF85" s="31"/>
      <c r="AG85" s="31"/>
    </row>
    <row r="86" spans="1:33">
      <c r="A86" s="31"/>
      <c r="B86" s="31"/>
      <c r="C86" s="31"/>
      <c r="D86" s="31"/>
      <c r="E86" s="206"/>
      <c r="F86" s="206"/>
      <c r="G86" s="178"/>
      <c r="H86" s="206"/>
      <c r="I86" s="206"/>
      <c r="J86" s="206"/>
      <c r="K86" s="206"/>
      <c r="L86" s="206"/>
      <c r="M86" s="179"/>
      <c r="N86" s="179"/>
      <c r="O86" s="31"/>
      <c r="P86" s="31"/>
      <c r="Q86" s="31"/>
      <c r="R86" s="31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  <c r="AF86" s="31"/>
      <c r="AG86" s="31"/>
    </row>
    <row r="87" spans="1:33">
      <c r="A87" s="31"/>
      <c r="B87" s="31"/>
      <c r="C87" s="31"/>
      <c r="D87" s="31"/>
      <c r="E87" s="206"/>
      <c r="F87" s="206"/>
      <c r="G87" s="178"/>
      <c r="H87" s="206"/>
      <c r="I87" s="206"/>
      <c r="J87" s="206"/>
      <c r="K87" s="206"/>
      <c r="L87" s="206"/>
      <c r="M87" s="179"/>
      <c r="N87" s="179"/>
      <c r="O87" s="31"/>
      <c r="P87" s="31"/>
      <c r="Q87" s="31"/>
      <c r="R87" s="31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  <c r="AF87" s="31"/>
      <c r="AG87" s="31"/>
    </row>
    <row r="88" spans="1:33">
      <c r="A88" s="31"/>
      <c r="B88" s="31"/>
      <c r="C88" s="31"/>
      <c r="D88" s="31"/>
      <c r="E88" s="206"/>
      <c r="F88" s="206"/>
      <c r="G88" s="178"/>
      <c r="H88" s="206"/>
      <c r="I88" s="206"/>
      <c r="J88" s="206"/>
      <c r="K88" s="206"/>
      <c r="L88" s="206"/>
      <c r="M88" s="179"/>
      <c r="N88" s="179"/>
      <c r="O88" s="31"/>
      <c r="P88" s="31"/>
      <c r="Q88" s="31"/>
      <c r="R88" s="31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  <c r="AF88" s="31"/>
      <c r="AG88" s="31"/>
    </row>
    <row r="89" spans="1:33">
      <c r="A89" s="31"/>
      <c r="B89" s="31"/>
      <c r="C89" s="31"/>
      <c r="D89" s="31"/>
      <c r="E89" s="206"/>
      <c r="F89" s="206"/>
      <c r="G89" s="178"/>
      <c r="H89" s="206"/>
      <c r="I89" s="206"/>
      <c r="J89" s="206"/>
      <c r="K89" s="206"/>
      <c r="L89" s="206"/>
      <c r="M89" s="179"/>
      <c r="N89" s="179"/>
      <c r="O89" s="31"/>
      <c r="P89" s="31"/>
      <c r="Q89" s="31"/>
      <c r="R89" s="31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  <c r="AF89" s="31"/>
      <c r="AG89" s="31"/>
    </row>
    <row r="90" spans="1:33">
      <c r="A90" s="31"/>
      <c r="B90" s="31"/>
      <c r="C90" s="31"/>
      <c r="D90" s="31"/>
      <c r="E90" s="206"/>
      <c r="F90" s="206"/>
      <c r="G90" s="178"/>
      <c r="H90" s="206"/>
      <c r="I90" s="206"/>
      <c r="J90" s="206"/>
      <c r="K90" s="206"/>
      <c r="L90" s="206"/>
      <c r="M90" s="179"/>
      <c r="N90" s="179"/>
      <c r="O90" s="31"/>
      <c r="P90" s="31"/>
      <c r="Q90" s="31"/>
      <c r="R90" s="31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  <c r="AF90" s="31"/>
      <c r="AG90" s="31"/>
    </row>
    <row r="91" spans="1:33">
      <c r="A91" s="31"/>
      <c r="B91" s="31"/>
      <c r="C91" s="31"/>
      <c r="D91" s="31"/>
      <c r="E91" s="206"/>
      <c r="F91" s="206"/>
      <c r="G91" s="178"/>
      <c r="H91" s="206"/>
      <c r="I91" s="206"/>
      <c r="J91" s="206"/>
      <c r="K91" s="206"/>
      <c r="L91" s="206"/>
      <c r="M91" s="179"/>
      <c r="N91" s="179"/>
      <c r="O91" s="31"/>
      <c r="P91" s="31"/>
      <c r="Q91" s="31"/>
      <c r="R91" s="31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  <c r="AF91" s="31"/>
      <c r="AG91" s="31"/>
    </row>
    <row r="92" spans="1:33">
      <c r="A92" s="31"/>
      <c r="B92" s="31"/>
      <c r="C92" s="31"/>
      <c r="D92" s="31"/>
      <c r="E92" s="206"/>
      <c r="F92" s="206"/>
      <c r="G92" s="178"/>
      <c r="H92" s="206"/>
      <c r="I92" s="206"/>
      <c r="J92" s="206"/>
      <c r="K92" s="206"/>
      <c r="L92" s="206"/>
      <c r="M92" s="179"/>
      <c r="N92" s="179"/>
      <c r="O92" s="31"/>
      <c r="P92" s="31"/>
      <c r="Q92" s="31"/>
      <c r="R92" s="31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  <c r="AF92" s="31"/>
      <c r="AG92" s="31"/>
    </row>
    <row r="93" spans="1:33">
      <c r="A93" s="31"/>
      <c r="B93" s="31"/>
      <c r="C93" s="31"/>
      <c r="D93" s="31"/>
      <c r="E93" s="206"/>
      <c r="F93" s="206"/>
      <c r="G93" s="178"/>
      <c r="H93" s="206"/>
      <c r="I93" s="206"/>
      <c r="J93" s="206"/>
      <c r="K93" s="206"/>
      <c r="L93" s="206"/>
      <c r="M93" s="179"/>
      <c r="N93" s="179"/>
      <c r="O93" s="31"/>
      <c r="P93" s="31"/>
      <c r="Q93" s="31"/>
      <c r="R93" s="31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  <c r="AF93" s="31"/>
      <c r="AG93" s="31"/>
    </row>
    <row r="94" spans="1:33">
      <c r="A94" s="31"/>
      <c r="B94" s="31"/>
      <c r="C94" s="31"/>
      <c r="D94" s="31"/>
      <c r="E94" s="206"/>
      <c r="F94" s="206"/>
      <c r="G94" s="178"/>
      <c r="H94" s="206"/>
      <c r="I94" s="206"/>
      <c r="J94" s="206"/>
      <c r="K94" s="206"/>
      <c r="L94" s="206"/>
      <c r="M94" s="179"/>
      <c r="N94" s="179"/>
      <c r="O94" s="31"/>
      <c r="P94" s="31"/>
      <c r="Q94" s="31"/>
      <c r="R94" s="31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  <c r="AF94" s="31"/>
      <c r="AG94" s="31"/>
    </row>
    <row r="95" spans="1:33">
      <c r="A95" s="31"/>
      <c r="B95" s="31"/>
      <c r="C95" s="31"/>
      <c r="D95" s="31"/>
      <c r="E95" s="206"/>
      <c r="F95" s="206"/>
      <c r="G95" s="178"/>
      <c r="H95" s="206"/>
      <c r="I95" s="206"/>
      <c r="J95" s="206"/>
      <c r="K95" s="206"/>
      <c r="L95" s="206"/>
      <c r="M95" s="179"/>
      <c r="N95" s="179"/>
      <c r="O95" s="31"/>
      <c r="P95" s="31"/>
      <c r="Q95" s="31"/>
      <c r="R95" s="31"/>
      <c r="S95" s="31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  <c r="AF95" s="31"/>
      <c r="AG95" s="31"/>
    </row>
    <row r="96" spans="1:33">
      <c r="A96" s="31"/>
      <c r="B96" s="31"/>
      <c r="C96" s="31"/>
      <c r="D96" s="31"/>
      <c r="E96" s="206"/>
      <c r="F96" s="206"/>
      <c r="G96" s="178"/>
      <c r="H96" s="206"/>
      <c r="I96" s="206"/>
      <c r="J96" s="206"/>
      <c r="K96" s="206"/>
      <c r="L96" s="206"/>
      <c r="M96" s="179"/>
      <c r="N96" s="179"/>
      <c r="O96" s="31"/>
      <c r="P96" s="31"/>
      <c r="Q96" s="31"/>
      <c r="R96" s="31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  <c r="AF96" s="31"/>
      <c r="AG96" s="31"/>
    </row>
    <row r="97" spans="1:33">
      <c r="A97" s="31"/>
      <c r="B97" s="31"/>
      <c r="C97" s="31"/>
      <c r="D97" s="31"/>
      <c r="E97" s="206"/>
      <c r="F97" s="206"/>
      <c r="G97" s="178"/>
      <c r="H97" s="206"/>
      <c r="I97" s="206"/>
      <c r="J97" s="206"/>
      <c r="K97" s="206"/>
      <c r="L97" s="206"/>
      <c r="M97" s="179"/>
      <c r="N97" s="179"/>
      <c r="O97" s="31"/>
      <c r="P97" s="31"/>
      <c r="Q97" s="31"/>
      <c r="R97" s="31"/>
      <c r="S97" s="31"/>
      <c r="T97" s="31"/>
      <c r="U97" s="31"/>
      <c r="V97" s="31"/>
      <c r="W97" s="31"/>
      <c r="X97" s="31"/>
      <c r="Y97" s="31"/>
      <c r="Z97" s="31"/>
      <c r="AA97" s="31"/>
      <c r="AB97" s="31"/>
      <c r="AC97" s="31"/>
      <c r="AD97" s="31"/>
      <c r="AE97" s="31"/>
      <c r="AF97" s="31"/>
      <c r="AG97" s="31"/>
    </row>
    <row r="98" spans="1:33">
      <c r="A98" s="31"/>
      <c r="B98" s="31"/>
      <c r="C98" s="31"/>
      <c r="D98" s="31"/>
      <c r="E98" s="206"/>
      <c r="F98" s="206"/>
      <c r="G98" s="178"/>
      <c r="H98" s="206"/>
      <c r="I98" s="206"/>
      <c r="J98" s="206"/>
      <c r="K98" s="206"/>
      <c r="L98" s="206"/>
      <c r="M98" s="179"/>
      <c r="N98" s="179"/>
      <c r="O98" s="31"/>
      <c r="P98" s="31"/>
      <c r="Q98" s="31"/>
      <c r="R98" s="31"/>
      <c r="S98" s="31"/>
      <c r="T98" s="31"/>
      <c r="U98" s="31"/>
      <c r="V98" s="31"/>
      <c r="W98" s="31"/>
      <c r="X98" s="31"/>
      <c r="Y98" s="31"/>
      <c r="Z98" s="31"/>
      <c r="AA98" s="31"/>
      <c r="AB98" s="31"/>
      <c r="AC98" s="31"/>
      <c r="AD98" s="31"/>
      <c r="AE98" s="31"/>
      <c r="AF98" s="31"/>
      <c r="AG98" s="31"/>
    </row>
    <row r="99" spans="1:33">
      <c r="A99" s="31"/>
      <c r="B99" s="31"/>
      <c r="C99" s="31"/>
      <c r="D99" s="31"/>
      <c r="E99" s="206"/>
      <c r="F99" s="206"/>
      <c r="G99" s="178"/>
      <c r="H99" s="206"/>
      <c r="I99" s="206"/>
      <c r="J99" s="206"/>
      <c r="K99" s="206"/>
      <c r="L99" s="206"/>
      <c r="M99" s="179"/>
      <c r="N99" s="179"/>
      <c r="O99" s="31"/>
      <c r="P99" s="31"/>
      <c r="Q99" s="31"/>
      <c r="R99" s="31"/>
      <c r="S99" s="31"/>
      <c r="T99" s="31"/>
      <c r="U99" s="31"/>
      <c r="V99" s="31"/>
      <c r="W99" s="31"/>
      <c r="X99" s="31"/>
      <c r="Y99" s="31"/>
      <c r="Z99" s="31"/>
      <c r="AA99" s="31"/>
      <c r="AB99" s="31"/>
      <c r="AC99" s="31"/>
      <c r="AD99" s="31"/>
      <c r="AE99" s="31"/>
      <c r="AF99" s="31"/>
      <c r="AG99" s="31"/>
    </row>
    <row r="100" spans="1:33">
      <c r="A100" s="31"/>
      <c r="B100" s="31"/>
      <c r="C100" s="31"/>
      <c r="D100" s="31"/>
      <c r="E100" s="206"/>
      <c r="F100" s="206"/>
      <c r="G100" s="178"/>
      <c r="H100" s="206"/>
      <c r="I100" s="206"/>
      <c r="J100" s="206"/>
      <c r="K100" s="206"/>
      <c r="L100" s="206"/>
      <c r="M100" s="179"/>
      <c r="N100" s="179"/>
      <c r="O100" s="31"/>
      <c r="P100" s="31"/>
      <c r="Q100" s="31"/>
      <c r="R100" s="31"/>
      <c r="S100" s="31"/>
      <c r="T100" s="31"/>
      <c r="U100" s="31"/>
      <c r="V100" s="31"/>
      <c r="W100" s="31"/>
      <c r="X100" s="31"/>
      <c r="Y100" s="31"/>
      <c r="Z100" s="31"/>
      <c r="AA100" s="31"/>
      <c r="AB100" s="31"/>
      <c r="AC100" s="31"/>
      <c r="AD100" s="31"/>
      <c r="AE100" s="31"/>
      <c r="AF100" s="31"/>
      <c r="AG100" s="31"/>
    </row>
    <row r="101" spans="1:33">
      <c r="A101" s="31"/>
      <c r="B101" s="31"/>
      <c r="C101" s="31"/>
      <c r="D101" s="31"/>
      <c r="E101" s="206"/>
      <c r="F101" s="206"/>
      <c r="G101" s="178"/>
      <c r="H101" s="206"/>
      <c r="I101" s="206"/>
      <c r="J101" s="206"/>
      <c r="K101" s="206"/>
      <c r="L101" s="206"/>
      <c r="M101" s="179"/>
      <c r="N101" s="179"/>
      <c r="O101" s="31"/>
      <c r="P101" s="31"/>
      <c r="Q101" s="31"/>
      <c r="R101" s="31"/>
      <c r="S101" s="31"/>
      <c r="T101" s="31"/>
      <c r="U101" s="31"/>
      <c r="V101" s="31"/>
      <c r="W101" s="31"/>
      <c r="X101" s="31"/>
      <c r="Y101" s="31"/>
      <c r="Z101" s="31"/>
      <c r="AA101" s="31"/>
      <c r="AB101" s="31"/>
      <c r="AC101" s="31"/>
      <c r="AD101" s="31"/>
      <c r="AE101" s="31"/>
      <c r="AF101" s="31"/>
      <c r="AG101" s="31"/>
    </row>
    <row r="102" spans="1:33">
      <c r="A102" s="31"/>
      <c r="B102" s="31"/>
      <c r="C102" s="31"/>
      <c r="D102" s="31"/>
      <c r="E102" s="206"/>
      <c r="F102" s="206"/>
      <c r="G102" s="178"/>
      <c r="H102" s="206"/>
      <c r="I102" s="206"/>
      <c r="J102" s="206"/>
      <c r="K102" s="206"/>
      <c r="L102" s="206"/>
      <c r="M102" s="179"/>
      <c r="N102" s="179"/>
      <c r="O102" s="31"/>
      <c r="P102" s="31"/>
      <c r="Q102" s="31"/>
      <c r="R102" s="31"/>
      <c r="S102" s="31"/>
      <c r="T102" s="31"/>
      <c r="U102" s="31"/>
      <c r="V102" s="31"/>
      <c r="W102" s="31"/>
      <c r="X102" s="31"/>
      <c r="Y102" s="31"/>
      <c r="Z102" s="31"/>
      <c r="AA102" s="31"/>
      <c r="AB102" s="31"/>
      <c r="AC102" s="31"/>
      <c r="AD102" s="31"/>
      <c r="AE102" s="31"/>
      <c r="AF102" s="31"/>
      <c r="AG102" s="31"/>
    </row>
    <row r="103" spans="1:33">
      <c r="A103" s="31"/>
      <c r="B103" s="31"/>
      <c r="C103" s="31"/>
      <c r="D103" s="31"/>
      <c r="E103" s="206"/>
      <c r="F103" s="206"/>
      <c r="G103" s="178"/>
      <c r="H103" s="206"/>
      <c r="I103" s="206"/>
      <c r="J103" s="206"/>
      <c r="K103" s="206"/>
      <c r="L103" s="206"/>
      <c r="M103" s="179"/>
      <c r="N103" s="179"/>
      <c r="O103" s="31"/>
      <c r="P103" s="31"/>
      <c r="Q103" s="31"/>
      <c r="R103" s="31"/>
      <c r="S103" s="31"/>
      <c r="T103" s="31"/>
      <c r="U103" s="31"/>
      <c r="V103" s="31"/>
      <c r="W103" s="31"/>
      <c r="X103" s="31"/>
      <c r="Y103" s="31"/>
      <c r="Z103" s="31"/>
      <c r="AA103" s="31"/>
      <c r="AB103" s="31"/>
      <c r="AC103" s="31"/>
      <c r="AD103" s="31"/>
      <c r="AE103" s="31"/>
      <c r="AF103" s="31"/>
      <c r="AG103" s="31"/>
    </row>
    <row r="104" spans="1:33">
      <c r="A104" s="31"/>
      <c r="B104" s="31"/>
      <c r="C104" s="31"/>
      <c r="D104" s="31"/>
      <c r="E104" s="206"/>
      <c r="F104" s="206"/>
      <c r="G104" s="178"/>
      <c r="H104" s="206"/>
      <c r="I104" s="206"/>
      <c r="J104" s="206"/>
      <c r="K104" s="206"/>
      <c r="L104" s="206"/>
      <c r="M104" s="179"/>
      <c r="N104" s="179"/>
      <c r="O104" s="31"/>
      <c r="P104" s="31"/>
      <c r="Q104" s="31"/>
      <c r="R104" s="31"/>
      <c r="S104" s="31"/>
      <c r="T104" s="31"/>
      <c r="U104" s="31"/>
      <c r="V104" s="31"/>
      <c r="W104" s="31"/>
      <c r="X104" s="31"/>
      <c r="Y104" s="31"/>
      <c r="Z104" s="31"/>
      <c r="AA104" s="31"/>
      <c r="AB104" s="31"/>
      <c r="AC104" s="31"/>
      <c r="AD104" s="31"/>
      <c r="AE104" s="31"/>
      <c r="AF104" s="31"/>
      <c r="AG104" s="31"/>
    </row>
    <row r="105" spans="1:33">
      <c r="A105" s="31"/>
      <c r="B105" s="31"/>
      <c r="C105" s="31"/>
      <c r="D105" s="31"/>
      <c r="E105" s="206"/>
      <c r="F105" s="206"/>
      <c r="G105" s="178"/>
      <c r="H105" s="206"/>
      <c r="I105" s="206"/>
      <c r="J105" s="206"/>
      <c r="K105" s="206"/>
      <c r="L105" s="206"/>
      <c r="M105" s="179"/>
      <c r="N105" s="179"/>
      <c r="O105" s="31"/>
      <c r="P105" s="31"/>
      <c r="Q105" s="31"/>
      <c r="R105" s="31"/>
      <c r="S105" s="31"/>
      <c r="T105" s="31"/>
      <c r="U105" s="31"/>
      <c r="V105" s="31"/>
      <c r="W105" s="31"/>
      <c r="X105" s="31"/>
      <c r="Y105" s="31"/>
      <c r="Z105" s="31"/>
      <c r="AA105" s="31"/>
      <c r="AB105" s="31"/>
      <c r="AC105" s="31"/>
      <c r="AD105" s="31"/>
      <c r="AE105" s="31"/>
      <c r="AF105" s="31"/>
      <c r="AG105" s="31"/>
    </row>
    <row r="106" spans="1:33">
      <c r="A106" s="31"/>
      <c r="B106" s="31"/>
      <c r="C106" s="31"/>
      <c r="D106" s="31"/>
      <c r="E106" s="206"/>
      <c r="F106" s="206"/>
      <c r="G106" s="178"/>
      <c r="H106" s="206"/>
      <c r="I106" s="206"/>
      <c r="J106" s="206"/>
      <c r="K106" s="206"/>
      <c r="L106" s="206"/>
      <c r="M106" s="179"/>
      <c r="N106" s="179"/>
      <c r="O106" s="31"/>
      <c r="P106" s="31"/>
      <c r="Q106" s="31"/>
      <c r="R106" s="31"/>
      <c r="S106" s="31"/>
      <c r="T106" s="31"/>
      <c r="U106" s="31"/>
      <c r="V106" s="31"/>
      <c r="W106" s="31"/>
      <c r="X106" s="31"/>
      <c r="Y106" s="31"/>
      <c r="Z106" s="31"/>
      <c r="AA106" s="31"/>
      <c r="AB106" s="31"/>
      <c r="AC106" s="31"/>
      <c r="AD106" s="31"/>
      <c r="AE106" s="31"/>
      <c r="AF106" s="31"/>
      <c r="AG106" s="31"/>
    </row>
    <row r="107" spans="1:33">
      <c r="A107" s="31"/>
      <c r="B107" s="31"/>
      <c r="C107" s="31"/>
      <c r="D107" s="31"/>
      <c r="E107" s="206"/>
      <c r="F107" s="206"/>
      <c r="G107" s="178"/>
      <c r="H107" s="206"/>
      <c r="I107" s="206"/>
      <c r="J107" s="206"/>
      <c r="K107" s="206"/>
      <c r="L107" s="206"/>
      <c r="M107" s="179"/>
      <c r="N107" s="179"/>
      <c r="O107" s="31"/>
      <c r="P107" s="31"/>
      <c r="Q107" s="31"/>
      <c r="R107" s="31"/>
      <c r="S107" s="31"/>
      <c r="T107" s="31"/>
      <c r="U107" s="31"/>
      <c r="V107" s="31"/>
      <c r="W107" s="31"/>
      <c r="X107" s="31"/>
      <c r="Y107" s="31"/>
      <c r="Z107" s="31"/>
      <c r="AA107" s="31"/>
      <c r="AB107" s="31"/>
      <c r="AC107" s="31"/>
      <c r="AD107" s="31"/>
      <c r="AE107" s="31"/>
      <c r="AF107" s="31"/>
      <c r="AG107" s="31"/>
    </row>
    <row r="108" spans="1:33">
      <c r="A108" s="31"/>
      <c r="B108" s="31"/>
      <c r="C108" s="31"/>
      <c r="D108" s="31"/>
      <c r="E108" s="206"/>
      <c r="F108" s="206"/>
      <c r="G108" s="178"/>
      <c r="H108" s="206"/>
      <c r="I108" s="206"/>
      <c r="J108" s="206"/>
      <c r="K108" s="206"/>
      <c r="L108" s="206"/>
      <c r="M108" s="179"/>
      <c r="N108" s="179"/>
      <c r="O108" s="31"/>
      <c r="P108" s="31"/>
      <c r="Q108" s="31"/>
      <c r="R108" s="31"/>
      <c r="S108" s="31"/>
      <c r="T108" s="31"/>
      <c r="U108" s="31"/>
      <c r="V108" s="31"/>
      <c r="W108" s="31"/>
      <c r="X108" s="31"/>
      <c r="Y108" s="31"/>
      <c r="Z108" s="31"/>
      <c r="AA108" s="31"/>
      <c r="AB108" s="31"/>
      <c r="AC108" s="31"/>
      <c r="AD108" s="31"/>
      <c r="AE108" s="31"/>
      <c r="AF108" s="31"/>
      <c r="AG108" s="31"/>
    </row>
    <row r="109" spans="1:33">
      <c r="A109" s="31"/>
      <c r="B109" s="31"/>
      <c r="C109" s="31"/>
      <c r="D109" s="31"/>
      <c r="E109" s="206"/>
      <c r="F109" s="206"/>
      <c r="G109" s="178"/>
      <c r="H109" s="206"/>
      <c r="I109" s="206"/>
      <c r="J109" s="206"/>
      <c r="K109" s="206"/>
      <c r="L109" s="206"/>
      <c r="M109" s="179"/>
      <c r="N109" s="179"/>
      <c r="O109" s="31"/>
      <c r="P109" s="31"/>
      <c r="Q109" s="31"/>
      <c r="R109" s="31"/>
      <c r="S109" s="31"/>
      <c r="T109" s="31"/>
      <c r="U109" s="31"/>
      <c r="V109" s="31"/>
      <c r="W109" s="31"/>
      <c r="X109" s="31"/>
      <c r="Y109" s="31"/>
      <c r="Z109" s="31"/>
      <c r="AA109" s="31"/>
      <c r="AB109" s="31"/>
      <c r="AC109" s="31"/>
      <c r="AD109" s="31"/>
      <c r="AE109" s="31"/>
      <c r="AF109" s="31"/>
      <c r="AG109" s="31"/>
    </row>
    <row r="110" spans="1:33">
      <c r="A110" s="31"/>
      <c r="B110" s="31"/>
      <c r="C110" s="31"/>
      <c r="D110" s="31"/>
      <c r="E110" s="206"/>
      <c r="F110" s="206"/>
      <c r="G110" s="178"/>
      <c r="H110" s="206"/>
      <c r="I110" s="206"/>
      <c r="J110" s="206"/>
      <c r="K110" s="206"/>
      <c r="L110" s="206"/>
      <c r="M110" s="179"/>
      <c r="N110" s="179"/>
      <c r="O110" s="31"/>
      <c r="P110" s="31"/>
      <c r="Q110" s="31"/>
      <c r="R110" s="31"/>
      <c r="S110" s="31"/>
      <c r="T110" s="31"/>
      <c r="U110" s="31"/>
      <c r="V110" s="31"/>
      <c r="W110" s="31"/>
      <c r="X110" s="31"/>
      <c r="Y110" s="31"/>
      <c r="Z110" s="31"/>
      <c r="AA110" s="31"/>
      <c r="AB110" s="31"/>
      <c r="AC110" s="31"/>
      <c r="AD110" s="31"/>
      <c r="AE110" s="31"/>
      <c r="AF110" s="31"/>
      <c r="AG110" s="31"/>
    </row>
    <row r="111" spans="1:33">
      <c r="A111" s="31"/>
      <c r="B111" s="31"/>
      <c r="C111" s="31"/>
      <c r="D111" s="31"/>
      <c r="E111" s="206"/>
      <c r="F111" s="206"/>
      <c r="G111" s="178"/>
      <c r="H111" s="206"/>
      <c r="I111" s="206"/>
      <c r="J111" s="206"/>
      <c r="K111" s="206"/>
      <c r="L111" s="206"/>
      <c r="M111" s="179"/>
      <c r="N111" s="179"/>
      <c r="O111" s="31"/>
      <c r="P111" s="31"/>
      <c r="Q111" s="31"/>
      <c r="R111" s="31"/>
      <c r="S111" s="31"/>
      <c r="T111" s="31"/>
      <c r="U111" s="31"/>
      <c r="V111" s="31"/>
      <c r="W111" s="31"/>
      <c r="X111" s="31"/>
      <c r="Y111" s="31"/>
      <c r="Z111" s="31"/>
      <c r="AA111" s="31"/>
      <c r="AB111" s="31"/>
      <c r="AC111" s="31"/>
      <c r="AD111" s="31"/>
      <c r="AE111" s="31"/>
      <c r="AF111" s="31"/>
      <c r="AG111" s="31"/>
    </row>
    <row r="112" spans="1:33">
      <c r="A112" s="31"/>
      <c r="B112" s="31"/>
      <c r="C112" s="31"/>
      <c r="D112" s="31"/>
      <c r="E112" s="206"/>
      <c r="F112" s="206"/>
      <c r="G112" s="178"/>
      <c r="H112" s="206"/>
      <c r="I112" s="206"/>
      <c r="J112" s="206"/>
      <c r="K112" s="206"/>
      <c r="L112" s="206"/>
      <c r="M112" s="179"/>
      <c r="N112" s="179"/>
      <c r="O112" s="31"/>
      <c r="P112" s="31"/>
      <c r="Q112" s="31"/>
      <c r="R112" s="31"/>
      <c r="S112" s="31"/>
      <c r="T112" s="31"/>
      <c r="U112" s="31"/>
      <c r="V112" s="31"/>
      <c r="W112" s="31"/>
      <c r="X112" s="31"/>
      <c r="Y112" s="31"/>
      <c r="Z112" s="31"/>
      <c r="AA112" s="31"/>
      <c r="AB112" s="31"/>
      <c r="AC112" s="31"/>
      <c r="AD112" s="31"/>
      <c r="AE112" s="31"/>
      <c r="AF112" s="31"/>
      <c r="AG112" s="31"/>
    </row>
    <row r="113" spans="1:33">
      <c r="A113" s="31"/>
      <c r="B113" s="31"/>
      <c r="C113" s="31"/>
      <c r="D113" s="31"/>
      <c r="E113" s="206"/>
      <c r="F113" s="206"/>
      <c r="G113" s="178"/>
      <c r="H113" s="206"/>
      <c r="I113" s="206"/>
      <c r="J113" s="206"/>
      <c r="K113" s="206"/>
      <c r="L113" s="206"/>
      <c r="M113" s="179"/>
      <c r="N113" s="179"/>
      <c r="O113" s="31"/>
      <c r="P113" s="31"/>
      <c r="Q113" s="31"/>
      <c r="R113" s="31"/>
      <c r="S113" s="31"/>
      <c r="T113" s="31"/>
      <c r="U113" s="31"/>
      <c r="V113" s="31"/>
      <c r="W113" s="31"/>
      <c r="X113" s="31"/>
      <c r="Y113" s="31"/>
      <c r="Z113" s="31"/>
      <c r="AA113" s="31"/>
      <c r="AB113" s="31"/>
      <c r="AC113" s="31"/>
      <c r="AD113" s="31"/>
      <c r="AE113" s="31"/>
      <c r="AF113" s="31"/>
      <c r="AG113" s="31"/>
    </row>
    <row r="114" spans="1:33">
      <c r="A114" s="31"/>
      <c r="B114" s="31"/>
      <c r="C114" s="31"/>
      <c r="D114" s="31"/>
      <c r="E114" s="206"/>
      <c r="F114" s="206"/>
      <c r="G114" s="178"/>
      <c r="H114" s="206"/>
      <c r="I114" s="206"/>
      <c r="J114" s="206"/>
      <c r="K114" s="206"/>
      <c r="L114" s="206"/>
      <c r="M114" s="179"/>
      <c r="N114" s="179"/>
      <c r="O114" s="31"/>
      <c r="P114" s="31"/>
      <c r="Q114" s="31"/>
      <c r="R114" s="31"/>
      <c r="S114" s="31"/>
      <c r="T114" s="31"/>
      <c r="U114" s="31"/>
      <c r="V114" s="31"/>
      <c r="W114" s="31"/>
      <c r="X114" s="31"/>
      <c r="Y114" s="31"/>
      <c r="Z114" s="31"/>
      <c r="AA114" s="31"/>
      <c r="AB114" s="31"/>
      <c r="AC114" s="31"/>
      <c r="AD114" s="31"/>
      <c r="AE114" s="31"/>
      <c r="AF114" s="31"/>
      <c r="AG114" s="31"/>
    </row>
    <row r="115" spans="1:33">
      <c r="A115" s="31"/>
      <c r="B115" s="31"/>
      <c r="C115" s="31"/>
      <c r="D115" s="31"/>
      <c r="E115" s="206"/>
      <c r="F115" s="206"/>
      <c r="G115" s="178"/>
      <c r="H115" s="206"/>
      <c r="I115" s="206"/>
      <c r="J115" s="206"/>
      <c r="K115" s="206"/>
      <c r="L115" s="206"/>
      <c r="M115" s="179"/>
      <c r="N115" s="179"/>
      <c r="O115" s="31"/>
      <c r="P115" s="31"/>
      <c r="Q115" s="31"/>
      <c r="R115" s="31"/>
      <c r="S115" s="31"/>
      <c r="T115" s="31"/>
      <c r="U115" s="31"/>
      <c r="V115" s="31"/>
      <c r="W115" s="31"/>
      <c r="X115" s="31"/>
      <c r="Y115" s="31"/>
      <c r="Z115" s="31"/>
      <c r="AA115" s="31"/>
      <c r="AB115" s="31"/>
      <c r="AC115" s="31"/>
      <c r="AD115" s="31"/>
      <c r="AE115" s="31"/>
      <c r="AF115" s="31"/>
      <c r="AG115" s="31"/>
    </row>
    <row r="116" spans="1:33">
      <c r="A116" s="31"/>
      <c r="B116" s="31"/>
      <c r="C116" s="31"/>
      <c r="D116" s="31"/>
      <c r="E116" s="206"/>
      <c r="F116" s="206"/>
      <c r="G116" s="178"/>
      <c r="H116" s="206"/>
      <c r="I116" s="206"/>
      <c r="J116" s="206"/>
      <c r="K116" s="206"/>
      <c r="L116" s="206"/>
      <c r="M116" s="179"/>
      <c r="N116" s="179"/>
      <c r="O116" s="31"/>
      <c r="P116" s="31"/>
      <c r="Q116" s="31"/>
      <c r="R116" s="31"/>
      <c r="S116" s="31"/>
      <c r="T116" s="31"/>
      <c r="U116" s="31"/>
      <c r="V116" s="31"/>
      <c r="W116" s="31"/>
      <c r="X116" s="31"/>
      <c r="Y116" s="31"/>
      <c r="Z116" s="31"/>
      <c r="AA116" s="31"/>
      <c r="AB116" s="31"/>
      <c r="AC116" s="31"/>
      <c r="AD116" s="31"/>
      <c r="AE116" s="31"/>
      <c r="AF116" s="31"/>
      <c r="AG116" s="31"/>
    </row>
    <row r="117" spans="1:33">
      <c r="A117" s="31"/>
      <c r="B117" s="31"/>
      <c r="C117" s="31"/>
      <c r="D117" s="31"/>
      <c r="E117" s="206"/>
      <c r="F117" s="206"/>
      <c r="G117" s="178"/>
      <c r="H117" s="206"/>
      <c r="I117" s="206"/>
      <c r="J117" s="206"/>
      <c r="K117" s="206"/>
      <c r="L117" s="206"/>
      <c r="M117" s="179"/>
      <c r="N117" s="179"/>
      <c r="O117" s="31"/>
      <c r="P117" s="31"/>
      <c r="Q117" s="31"/>
      <c r="R117" s="31"/>
      <c r="S117" s="31"/>
      <c r="T117" s="31"/>
      <c r="U117" s="31"/>
      <c r="V117" s="31"/>
      <c r="W117" s="31"/>
      <c r="X117" s="31"/>
      <c r="Y117" s="31"/>
      <c r="Z117" s="31"/>
      <c r="AA117" s="31"/>
      <c r="AB117" s="31"/>
      <c r="AC117" s="31"/>
      <c r="AD117" s="31"/>
      <c r="AE117" s="31"/>
      <c r="AF117" s="31"/>
      <c r="AG117" s="31"/>
    </row>
    <row r="118" spans="1:33">
      <c r="A118" s="31"/>
      <c r="B118" s="31"/>
      <c r="C118" s="31"/>
      <c r="D118" s="31"/>
      <c r="E118" s="206"/>
      <c r="F118" s="206"/>
      <c r="G118" s="178"/>
      <c r="H118" s="206"/>
      <c r="I118" s="206"/>
      <c r="J118" s="206"/>
      <c r="K118" s="206"/>
      <c r="L118" s="206"/>
      <c r="M118" s="179"/>
      <c r="N118" s="179"/>
      <c r="O118" s="31"/>
      <c r="P118" s="31"/>
      <c r="Q118" s="31"/>
      <c r="R118" s="31"/>
      <c r="S118" s="31"/>
      <c r="T118" s="31"/>
      <c r="U118" s="31"/>
      <c r="V118" s="31"/>
      <c r="W118" s="31"/>
      <c r="X118" s="31"/>
      <c r="Y118" s="31"/>
      <c r="Z118" s="31"/>
      <c r="AA118" s="31"/>
      <c r="AB118" s="31"/>
      <c r="AC118" s="31"/>
      <c r="AD118" s="31"/>
      <c r="AE118" s="31"/>
      <c r="AF118" s="31"/>
      <c r="AG118" s="31"/>
    </row>
    <row r="119" spans="1:33">
      <c r="A119" s="31"/>
      <c r="B119" s="31"/>
      <c r="C119" s="31"/>
      <c r="D119" s="31"/>
      <c r="E119" s="206"/>
      <c r="F119" s="206"/>
      <c r="G119" s="178"/>
      <c r="H119" s="206"/>
      <c r="I119" s="206"/>
      <c r="J119" s="206"/>
      <c r="K119" s="206"/>
      <c r="L119" s="206"/>
      <c r="M119" s="179"/>
      <c r="N119" s="179"/>
      <c r="O119" s="31"/>
      <c r="P119" s="31"/>
      <c r="Q119" s="31"/>
      <c r="R119" s="31"/>
      <c r="S119" s="31"/>
      <c r="T119" s="31"/>
      <c r="U119" s="31"/>
      <c r="V119" s="31"/>
      <c r="W119" s="31"/>
      <c r="X119" s="31"/>
      <c r="Y119" s="31"/>
      <c r="Z119" s="31"/>
      <c r="AA119" s="31"/>
      <c r="AB119" s="31"/>
      <c r="AC119" s="31"/>
      <c r="AD119" s="31"/>
      <c r="AE119" s="31"/>
      <c r="AF119" s="31"/>
      <c r="AG119" s="31"/>
    </row>
    <row r="120" spans="1:33">
      <c r="A120" s="31"/>
      <c r="B120" s="31"/>
      <c r="C120" s="31"/>
      <c r="D120" s="31"/>
      <c r="E120" s="206"/>
      <c r="F120" s="206"/>
      <c r="G120" s="178"/>
      <c r="H120" s="206"/>
      <c r="I120" s="206"/>
      <c r="J120" s="206"/>
      <c r="K120" s="206"/>
      <c r="L120" s="206"/>
      <c r="M120" s="179"/>
      <c r="N120" s="179"/>
      <c r="O120" s="31"/>
      <c r="P120" s="31"/>
      <c r="Q120" s="31"/>
      <c r="R120" s="31"/>
      <c r="S120" s="31"/>
      <c r="T120" s="31"/>
      <c r="U120" s="31"/>
      <c r="V120" s="31"/>
      <c r="W120" s="31"/>
      <c r="X120" s="31"/>
      <c r="Y120" s="31"/>
      <c r="Z120" s="31"/>
      <c r="AA120" s="31"/>
      <c r="AB120" s="31"/>
      <c r="AC120" s="31"/>
      <c r="AD120" s="31"/>
      <c r="AE120" s="31"/>
      <c r="AF120" s="31"/>
      <c r="AG120" s="31"/>
    </row>
    <row r="121" spans="1:33">
      <c r="A121" s="31"/>
      <c r="B121" s="31"/>
      <c r="C121" s="31"/>
      <c r="D121" s="31"/>
      <c r="E121" s="206"/>
      <c r="F121" s="206"/>
      <c r="G121" s="178"/>
      <c r="H121" s="206"/>
      <c r="I121" s="206"/>
      <c r="J121" s="206"/>
      <c r="K121" s="206"/>
      <c r="L121" s="206"/>
      <c r="M121" s="179"/>
      <c r="N121" s="179"/>
      <c r="O121" s="31"/>
      <c r="P121" s="31"/>
      <c r="Q121" s="31"/>
      <c r="R121" s="31"/>
      <c r="S121" s="31"/>
      <c r="T121" s="31"/>
      <c r="U121" s="31"/>
      <c r="V121" s="31"/>
      <c r="W121" s="31"/>
      <c r="X121" s="31"/>
      <c r="Y121" s="31"/>
      <c r="Z121" s="31"/>
      <c r="AA121" s="31"/>
      <c r="AB121" s="31"/>
      <c r="AC121" s="31"/>
      <c r="AD121" s="31"/>
      <c r="AE121" s="31"/>
      <c r="AF121" s="31"/>
      <c r="AG121" s="31"/>
    </row>
    <row r="122" spans="1:33">
      <c r="A122" s="31"/>
      <c r="B122" s="31"/>
      <c r="C122" s="31"/>
      <c r="D122" s="31"/>
      <c r="E122" s="206"/>
      <c r="F122" s="206"/>
      <c r="G122" s="178"/>
      <c r="H122" s="206"/>
      <c r="I122" s="206"/>
      <c r="J122" s="206"/>
      <c r="K122" s="206"/>
      <c r="L122" s="206"/>
      <c r="M122" s="179"/>
      <c r="N122" s="179"/>
      <c r="O122" s="31"/>
      <c r="P122" s="31"/>
      <c r="Q122" s="31"/>
      <c r="R122" s="31"/>
      <c r="S122" s="31"/>
      <c r="T122" s="31"/>
      <c r="U122" s="31"/>
      <c r="V122" s="31"/>
      <c r="W122" s="31"/>
      <c r="X122" s="31"/>
      <c r="Y122" s="31"/>
      <c r="Z122" s="31"/>
      <c r="AA122" s="31"/>
      <c r="AB122" s="31"/>
      <c r="AC122" s="31"/>
      <c r="AD122" s="31"/>
      <c r="AE122" s="31"/>
      <c r="AF122" s="31"/>
      <c r="AG122" s="31"/>
    </row>
    <row r="123" spans="1:33">
      <c r="A123" s="31"/>
      <c r="B123" s="31"/>
      <c r="C123" s="31"/>
      <c r="D123" s="31"/>
      <c r="E123" s="206"/>
      <c r="F123" s="206"/>
      <c r="G123" s="178"/>
      <c r="H123" s="206"/>
      <c r="I123" s="206"/>
      <c r="J123" s="206"/>
      <c r="K123" s="206"/>
      <c r="L123" s="206"/>
      <c r="M123" s="179"/>
      <c r="N123" s="179"/>
      <c r="O123" s="31"/>
      <c r="P123" s="31"/>
      <c r="Q123" s="31"/>
      <c r="R123" s="31"/>
      <c r="S123" s="31"/>
      <c r="T123" s="31"/>
      <c r="U123" s="31"/>
      <c r="V123" s="31"/>
      <c r="W123" s="31"/>
      <c r="X123" s="31"/>
      <c r="Y123" s="31"/>
      <c r="Z123" s="31"/>
      <c r="AA123" s="31"/>
      <c r="AB123" s="31"/>
      <c r="AC123" s="31"/>
      <c r="AD123" s="31"/>
      <c r="AE123" s="31"/>
      <c r="AF123" s="31"/>
      <c r="AG123" s="31"/>
    </row>
    <row r="124" spans="1:33">
      <c r="A124" s="31"/>
      <c r="B124" s="31"/>
      <c r="C124" s="31"/>
      <c r="D124" s="31"/>
      <c r="E124" s="206"/>
      <c r="F124" s="206"/>
      <c r="G124" s="178"/>
      <c r="H124" s="206"/>
      <c r="I124" s="206"/>
      <c r="J124" s="206"/>
      <c r="K124" s="206"/>
      <c r="L124" s="206"/>
      <c r="M124" s="179"/>
      <c r="N124" s="179"/>
      <c r="O124" s="31"/>
      <c r="P124" s="31"/>
      <c r="Q124" s="31"/>
      <c r="R124" s="31"/>
      <c r="S124" s="31"/>
      <c r="T124" s="31"/>
      <c r="U124" s="31"/>
      <c r="V124" s="31"/>
      <c r="W124" s="31"/>
      <c r="X124" s="31"/>
      <c r="Y124" s="31"/>
      <c r="Z124" s="31"/>
      <c r="AA124" s="31"/>
      <c r="AB124" s="31"/>
      <c r="AC124" s="31"/>
      <c r="AD124" s="31"/>
      <c r="AE124" s="31"/>
      <c r="AF124" s="31"/>
      <c r="AG124" s="31"/>
    </row>
    <row r="125" spans="1:33">
      <c r="A125" s="31"/>
      <c r="B125" s="31"/>
      <c r="C125" s="31"/>
      <c r="D125" s="31"/>
      <c r="E125" s="206"/>
      <c r="F125" s="206"/>
      <c r="G125" s="178"/>
      <c r="H125" s="206"/>
      <c r="I125" s="206"/>
      <c r="J125" s="206"/>
      <c r="K125" s="206"/>
      <c r="L125" s="206"/>
      <c r="M125" s="179"/>
      <c r="N125" s="179"/>
      <c r="O125" s="31"/>
      <c r="P125" s="31"/>
      <c r="Q125" s="31"/>
      <c r="R125" s="31"/>
      <c r="S125" s="31"/>
      <c r="T125" s="31"/>
      <c r="U125" s="31"/>
      <c r="V125" s="31"/>
      <c r="W125" s="31"/>
      <c r="X125" s="31"/>
      <c r="Y125" s="31"/>
      <c r="Z125" s="31"/>
      <c r="AA125" s="31"/>
      <c r="AB125" s="31"/>
      <c r="AC125" s="31"/>
      <c r="AD125" s="31"/>
      <c r="AE125" s="31"/>
      <c r="AF125" s="31"/>
      <c r="AG125" s="31"/>
    </row>
    <row r="126" spans="1:33">
      <c r="A126" s="31"/>
      <c r="B126" s="31"/>
      <c r="C126" s="31"/>
      <c r="D126" s="31"/>
      <c r="E126" s="206"/>
      <c r="F126" s="206"/>
      <c r="G126" s="178"/>
      <c r="H126" s="206"/>
      <c r="I126" s="206"/>
      <c r="J126" s="206"/>
      <c r="K126" s="206"/>
      <c r="L126" s="206"/>
      <c r="M126" s="179"/>
      <c r="N126" s="179"/>
      <c r="O126" s="31"/>
      <c r="P126" s="31"/>
      <c r="Q126" s="31"/>
      <c r="R126" s="31"/>
      <c r="S126" s="31"/>
      <c r="T126" s="31"/>
      <c r="U126" s="31"/>
      <c r="V126" s="31"/>
      <c r="W126" s="31"/>
      <c r="X126" s="31"/>
      <c r="Y126" s="31"/>
      <c r="Z126" s="31"/>
      <c r="AA126" s="31"/>
      <c r="AB126" s="31"/>
      <c r="AC126" s="31"/>
      <c r="AD126" s="31"/>
      <c r="AE126" s="31"/>
      <c r="AF126" s="31"/>
      <c r="AG126" s="31"/>
    </row>
    <row r="127" spans="1:33">
      <c r="A127" s="31"/>
      <c r="B127" s="31"/>
      <c r="C127" s="31"/>
      <c r="D127" s="31"/>
      <c r="E127" s="206"/>
      <c r="F127" s="206"/>
      <c r="G127" s="178"/>
      <c r="H127" s="206"/>
      <c r="I127" s="206"/>
      <c r="J127" s="206"/>
      <c r="K127" s="206"/>
      <c r="L127" s="206"/>
      <c r="M127" s="179"/>
      <c r="N127" s="179"/>
      <c r="O127" s="31"/>
      <c r="P127" s="31"/>
      <c r="Q127" s="31"/>
      <c r="R127" s="31"/>
      <c r="S127" s="31"/>
      <c r="T127" s="31"/>
      <c r="U127" s="31"/>
      <c r="V127" s="31"/>
      <c r="W127" s="31"/>
      <c r="X127" s="31"/>
      <c r="Y127" s="31"/>
      <c r="Z127" s="31"/>
      <c r="AA127" s="31"/>
      <c r="AB127" s="31"/>
      <c r="AC127" s="31"/>
      <c r="AD127" s="31"/>
      <c r="AE127" s="31"/>
      <c r="AF127" s="31"/>
      <c r="AG127" s="31"/>
    </row>
    <row r="128" spans="1:33">
      <c r="A128" s="31"/>
      <c r="B128" s="31"/>
      <c r="C128" s="31"/>
      <c r="D128" s="31"/>
      <c r="E128" s="206"/>
      <c r="F128" s="206"/>
      <c r="G128" s="178"/>
      <c r="H128" s="206"/>
      <c r="I128" s="206"/>
      <c r="J128" s="206"/>
      <c r="K128" s="206"/>
      <c r="L128" s="206"/>
      <c r="M128" s="179"/>
      <c r="N128" s="179"/>
      <c r="O128" s="31"/>
      <c r="P128" s="31"/>
      <c r="Q128" s="31"/>
      <c r="R128" s="31"/>
      <c r="S128" s="31"/>
      <c r="T128" s="31"/>
      <c r="U128" s="31"/>
      <c r="V128" s="31"/>
      <c r="W128" s="31"/>
      <c r="X128" s="31"/>
      <c r="Y128" s="31"/>
      <c r="Z128" s="31"/>
      <c r="AA128" s="31"/>
      <c r="AB128" s="31"/>
      <c r="AC128" s="31"/>
      <c r="AD128" s="31"/>
      <c r="AE128" s="31"/>
      <c r="AF128" s="31"/>
      <c r="AG128" s="31"/>
    </row>
    <row r="129" spans="1:33">
      <c r="A129" s="31"/>
      <c r="B129" s="31"/>
      <c r="C129" s="31"/>
      <c r="D129" s="31"/>
      <c r="E129" s="206"/>
      <c r="F129" s="206"/>
      <c r="G129" s="178"/>
      <c r="H129" s="206"/>
      <c r="I129" s="206"/>
      <c r="J129" s="206"/>
      <c r="K129" s="206"/>
      <c r="L129" s="206"/>
      <c r="M129" s="179"/>
      <c r="N129" s="179"/>
      <c r="O129" s="31"/>
      <c r="P129" s="31"/>
      <c r="Q129" s="31"/>
      <c r="R129" s="31"/>
      <c r="S129" s="31"/>
      <c r="T129" s="31"/>
      <c r="U129" s="31"/>
      <c r="V129" s="31"/>
      <c r="W129" s="31"/>
      <c r="X129" s="31"/>
      <c r="Y129" s="31"/>
      <c r="Z129" s="31"/>
      <c r="AA129" s="31"/>
      <c r="AB129" s="31"/>
      <c r="AC129" s="31"/>
      <c r="AD129" s="31"/>
      <c r="AE129" s="31"/>
      <c r="AF129" s="31"/>
      <c r="AG129" s="31"/>
    </row>
    <row r="130" spans="1:33">
      <c r="A130" s="31"/>
      <c r="B130" s="31"/>
      <c r="C130" s="31"/>
      <c r="D130" s="31"/>
      <c r="E130" s="206"/>
      <c r="F130" s="206"/>
      <c r="G130" s="178"/>
      <c r="H130" s="206"/>
      <c r="I130" s="206"/>
      <c r="J130" s="206"/>
      <c r="K130" s="206"/>
      <c r="L130" s="206"/>
      <c r="M130" s="179"/>
      <c r="N130" s="179"/>
      <c r="O130" s="31"/>
      <c r="P130" s="31"/>
      <c r="Q130" s="31"/>
      <c r="R130" s="31"/>
      <c r="S130" s="31"/>
      <c r="T130" s="31"/>
      <c r="U130" s="31"/>
      <c r="V130" s="31"/>
      <c r="W130" s="31"/>
      <c r="X130" s="31"/>
      <c r="Y130" s="31"/>
      <c r="Z130" s="31"/>
      <c r="AA130" s="31"/>
      <c r="AB130" s="31"/>
      <c r="AC130" s="31"/>
      <c r="AD130" s="31"/>
      <c r="AE130" s="31"/>
      <c r="AF130" s="31"/>
      <c r="AG130" s="31"/>
    </row>
    <row r="131" spans="1:33">
      <c r="A131" s="31"/>
      <c r="B131" s="31"/>
      <c r="C131" s="31"/>
      <c r="D131" s="31"/>
      <c r="E131" s="206"/>
      <c r="F131" s="206"/>
      <c r="G131" s="178"/>
      <c r="H131" s="206"/>
      <c r="I131" s="206"/>
      <c r="J131" s="206"/>
      <c r="K131" s="206"/>
      <c r="L131" s="206"/>
      <c r="M131" s="179"/>
      <c r="N131" s="179"/>
      <c r="O131" s="31"/>
      <c r="P131" s="31"/>
      <c r="Q131" s="31"/>
      <c r="R131" s="31"/>
      <c r="S131" s="31"/>
      <c r="T131" s="31"/>
      <c r="U131" s="31"/>
      <c r="V131" s="31"/>
      <c r="W131" s="31"/>
      <c r="X131" s="31"/>
      <c r="Y131" s="31"/>
      <c r="Z131" s="31"/>
      <c r="AA131" s="31"/>
      <c r="AB131" s="31"/>
      <c r="AC131" s="31"/>
      <c r="AD131" s="31"/>
      <c r="AE131" s="31"/>
      <c r="AF131" s="31"/>
      <c r="AG131" s="31"/>
    </row>
    <row r="132" spans="1:33">
      <c r="A132" s="31"/>
      <c r="B132" s="31"/>
      <c r="C132" s="31"/>
      <c r="D132" s="31"/>
      <c r="E132" s="206"/>
      <c r="F132" s="206"/>
      <c r="G132" s="178"/>
      <c r="H132" s="206"/>
      <c r="I132" s="206"/>
      <c r="J132" s="206"/>
      <c r="K132" s="206"/>
      <c r="L132" s="206"/>
      <c r="M132" s="179"/>
      <c r="N132" s="179"/>
      <c r="O132" s="31"/>
      <c r="P132" s="31"/>
      <c r="Q132" s="31"/>
      <c r="R132" s="31"/>
      <c r="S132" s="31"/>
      <c r="T132" s="31"/>
      <c r="U132" s="31"/>
      <c r="V132" s="31"/>
      <c r="W132" s="31"/>
      <c r="X132" s="31"/>
      <c r="Y132" s="31"/>
      <c r="Z132" s="31"/>
      <c r="AA132" s="31"/>
      <c r="AB132" s="31"/>
      <c r="AC132" s="31"/>
      <c r="AD132" s="31"/>
      <c r="AE132" s="31"/>
      <c r="AF132" s="31"/>
      <c r="AG132" s="31"/>
    </row>
    <row r="133" spans="1:33">
      <c r="A133" s="31"/>
      <c r="B133" s="31"/>
      <c r="C133" s="31"/>
      <c r="D133" s="31"/>
      <c r="E133" s="206"/>
      <c r="F133" s="206"/>
      <c r="G133" s="178"/>
      <c r="H133" s="206"/>
      <c r="I133" s="206"/>
      <c r="J133" s="206"/>
      <c r="K133" s="206"/>
      <c r="L133" s="206"/>
      <c r="M133" s="179"/>
      <c r="N133" s="179"/>
      <c r="O133" s="31"/>
      <c r="P133" s="31"/>
      <c r="Q133" s="31"/>
      <c r="R133" s="31"/>
      <c r="S133" s="31"/>
      <c r="T133" s="31"/>
      <c r="U133" s="31"/>
      <c r="V133" s="31"/>
      <c r="W133" s="31"/>
      <c r="X133" s="31"/>
      <c r="Y133" s="31"/>
      <c r="Z133" s="31"/>
      <c r="AA133" s="31"/>
      <c r="AB133" s="31"/>
      <c r="AC133" s="31"/>
      <c r="AD133" s="31"/>
      <c r="AE133" s="31"/>
      <c r="AF133" s="31"/>
      <c r="AG133" s="31"/>
    </row>
    <row r="134" spans="1:33">
      <c r="A134" s="31"/>
      <c r="B134" s="31"/>
      <c r="C134" s="31"/>
      <c r="D134" s="31"/>
      <c r="E134" s="206"/>
      <c r="F134" s="206"/>
      <c r="G134" s="178"/>
      <c r="H134" s="206"/>
      <c r="I134" s="206"/>
      <c r="J134" s="206"/>
      <c r="K134" s="206"/>
      <c r="L134" s="206"/>
      <c r="M134" s="179"/>
      <c r="N134" s="179"/>
      <c r="O134" s="31"/>
      <c r="P134" s="31"/>
      <c r="Q134" s="31"/>
      <c r="R134" s="31"/>
      <c r="S134" s="31"/>
      <c r="T134" s="31"/>
      <c r="U134" s="31"/>
      <c r="V134" s="31"/>
      <c r="W134" s="31"/>
      <c r="X134" s="31"/>
      <c r="Y134" s="31"/>
      <c r="Z134" s="31"/>
      <c r="AA134" s="31"/>
      <c r="AB134" s="31"/>
      <c r="AC134" s="31"/>
      <c r="AD134" s="31"/>
      <c r="AE134" s="31"/>
      <c r="AF134" s="31"/>
      <c r="AG134" s="31"/>
    </row>
    <row r="135" spans="1:33">
      <c r="A135" s="31"/>
      <c r="B135" s="31"/>
      <c r="C135" s="31"/>
      <c r="D135" s="31"/>
      <c r="E135" s="206"/>
      <c r="F135" s="206"/>
      <c r="G135" s="178"/>
      <c r="H135" s="206"/>
      <c r="I135" s="206"/>
      <c r="J135" s="206"/>
      <c r="K135" s="206"/>
      <c r="L135" s="206"/>
      <c r="M135" s="179"/>
      <c r="N135" s="179"/>
      <c r="O135" s="31"/>
      <c r="P135" s="31"/>
      <c r="Q135" s="31"/>
      <c r="R135" s="31"/>
      <c r="S135" s="31"/>
      <c r="T135" s="31"/>
      <c r="U135" s="31"/>
      <c r="V135" s="31"/>
      <c r="W135" s="31"/>
      <c r="X135" s="31"/>
      <c r="Y135" s="31"/>
      <c r="Z135" s="31"/>
      <c r="AA135" s="31"/>
      <c r="AB135" s="31"/>
      <c r="AC135" s="31"/>
      <c r="AD135" s="31"/>
      <c r="AE135" s="31"/>
      <c r="AF135" s="31"/>
      <c r="AG135" s="31"/>
    </row>
    <row r="136" spans="1:33">
      <c r="A136" s="31"/>
      <c r="B136" s="31"/>
      <c r="C136" s="31"/>
      <c r="D136" s="31"/>
      <c r="E136" s="206"/>
      <c r="F136" s="206"/>
      <c r="G136" s="178"/>
      <c r="H136" s="206"/>
      <c r="I136" s="206"/>
      <c r="J136" s="206"/>
      <c r="K136" s="206"/>
      <c r="L136" s="206"/>
      <c r="M136" s="179"/>
      <c r="N136" s="179"/>
      <c r="O136" s="31"/>
      <c r="P136" s="31"/>
      <c r="Q136" s="31"/>
      <c r="R136" s="31"/>
      <c r="S136" s="31"/>
      <c r="T136" s="31"/>
      <c r="U136" s="31"/>
      <c r="V136" s="31"/>
      <c r="W136" s="31"/>
      <c r="X136" s="31"/>
      <c r="Y136" s="31"/>
      <c r="Z136" s="31"/>
      <c r="AA136" s="31"/>
      <c r="AB136" s="31"/>
      <c r="AC136" s="31"/>
      <c r="AD136" s="31"/>
      <c r="AE136" s="31"/>
      <c r="AF136" s="31"/>
      <c r="AG136" s="31"/>
    </row>
    <row r="137" spans="1:33">
      <c r="A137" s="31"/>
      <c r="B137" s="31"/>
      <c r="C137" s="31"/>
      <c r="D137" s="31"/>
      <c r="E137" s="206"/>
      <c r="F137" s="206"/>
      <c r="G137" s="178"/>
      <c r="H137" s="206"/>
      <c r="I137" s="206"/>
      <c r="J137" s="206"/>
      <c r="K137" s="206"/>
      <c r="L137" s="206"/>
      <c r="M137" s="179"/>
      <c r="N137" s="179"/>
      <c r="O137" s="31"/>
      <c r="P137" s="31"/>
      <c r="Q137" s="31"/>
      <c r="R137" s="31"/>
      <c r="S137" s="31"/>
      <c r="T137" s="31"/>
      <c r="U137" s="31"/>
      <c r="V137" s="31"/>
      <c r="W137" s="31"/>
      <c r="X137" s="31"/>
      <c r="Y137" s="31"/>
      <c r="Z137" s="31"/>
      <c r="AA137" s="31"/>
      <c r="AB137" s="31"/>
      <c r="AC137" s="31"/>
      <c r="AD137" s="31"/>
      <c r="AE137" s="31"/>
      <c r="AF137" s="31"/>
      <c r="AG137" s="31"/>
    </row>
    <row r="138" spans="1:33">
      <c r="A138" s="31"/>
      <c r="B138" s="31"/>
      <c r="C138" s="31"/>
      <c r="D138" s="31"/>
      <c r="E138" s="206"/>
      <c r="F138" s="206"/>
      <c r="G138" s="178"/>
      <c r="H138" s="206"/>
      <c r="I138" s="206"/>
      <c r="J138" s="206"/>
      <c r="K138" s="206"/>
      <c r="L138" s="206"/>
      <c r="M138" s="179"/>
      <c r="N138" s="179"/>
      <c r="O138" s="31"/>
      <c r="P138" s="31"/>
      <c r="Q138" s="31"/>
      <c r="R138" s="31"/>
      <c r="S138" s="31"/>
      <c r="T138" s="31"/>
      <c r="U138" s="31"/>
      <c r="V138" s="31"/>
      <c r="W138" s="31"/>
      <c r="X138" s="31"/>
      <c r="Y138" s="31"/>
      <c r="Z138" s="31"/>
      <c r="AA138" s="31"/>
      <c r="AB138" s="31"/>
      <c r="AC138" s="31"/>
      <c r="AD138" s="31"/>
      <c r="AE138" s="31"/>
      <c r="AF138" s="31"/>
      <c r="AG138" s="31"/>
    </row>
    <row r="139" spans="1:33">
      <c r="A139" s="31"/>
      <c r="B139" s="31"/>
      <c r="C139" s="31"/>
      <c r="D139" s="31"/>
      <c r="E139" s="206"/>
      <c r="F139" s="206"/>
      <c r="G139" s="178"/>
      <c r="H139" s="206"/>
      <c r="I139" s="206"/>
      <c r="J139" s="206"/>
      <c r="K139" s="206"/>
      <c r="L139" s="206"/>
      <c r="M139" s="179"/>
      <c r="N139" s="179"/>
      <c r="O139" s="31"/>
      <c r="P139" s="31"/>
      <c r="Q139" s="31"/>
      <c r="R139" s="31"/>
      <c r="S139" s="31"/>
      <c r="T139" s="31"/>
      <c r="U139" s="31"/>
      <c r="V139" s="31"/>
      <c r="W139" s="31"/>
      <c r="X139" s="31"/>
      <c r="Y139" s="31"/>
      <c r="Z139" s="31"/>
      <c r="AA139" s="31"/>
      <c r="AB139" s="31"/>
      <c r="AC139" s="31"/>
      <c r="AD139" s="31"/>
      <c r="AE139" s="31"/>
      <c r="AF139" s="31"/>
      <c r="AG139" s="31"/>
    </row>
    <row r="140" spans="1:33">
      <c r="A140" s="31"/>
      <c r="B140" s="31"/>
      <c r="C140" s="31"/>
      <c r="D140" s="31"/>
      <c r="E140" s="206"/>
      <c r="F140" s="206"/>
      <c r="G140" s="178"/>
      <c r="H140" s="206"/>
      <c r="I140" s="206"/>
      <c r="J140" s="206"/>
      <c r="K140" s="206"/>
      <c r="L140" s="206"/>
      <c r="M140" s="179"/>
      <c r="N140" s="179"/>
      <c r="O140" s="31"/>
      <c r="P140" s="31"/>
      <c r="Q140" s="31"/>
      <c r="R140" s="31"/>
      <c r="S140" s="31"/>
      <c r="T140" s="31"/>
      <c r="U140" s="31"/>
      <c r="V140" s="31"/>
      <c r="W140" s="31"/>
      <c r="X140" s="31"/>
      <c r="Y140" s="31"/>
      <c r="Z140" s="31"/>
      <c r="AA140" s="31"/>
      <c r="AB140" s="31"/>
      <c r="AC140" s="31"/>
      <c r="AD140" s="31"/>
      <c r="AE140" s="31"/>
      <c r="AF140" s="31"/>
      <c r="AG140" s="31"/>
    </row>
    <row r="141" spans="1:33">
      <c r="A141" s="31"/>
      <c r="B141" s="31"/>
      <c r="C141" s="31"/>
      <c r="D141" s="31"/>
      <c r="E141" s="206"/>
      <c r="F141" s="206"/>
      <c r="G141" s="178"/>
      <c r="H141" s="206"/>
      <c r="I141" s="206"/>
      <c r="J141" s="206"/>
      <c r="K141" s="206"/>
      <c r="L141" s="206"/>
      <c r="M141" s="179"/>
      <c r="N141" s="179"/>
      <c r="O141" s="31"/>
      <c r="P141" s="31"/>
      <c r="Q141" s="31"/>
      <c r="R141" s="31"/>
      <c r="S141" s="31"/>
      <c r="T141" s="31"/>
      <c r="U141" s="31"/>
      <c r="V141" s="31"/>
      <c r="W141" s="31"/>
      <c r="X141" s="31"/>
      <c r="Y141" s="31"/>
      <c r="Z141" s="31"/>
      <c r="AA141" s="31"/>
      <c r="AB141" s="31"/>
      <c r="AC141" s="31"/>
      <c r="AD141" s="31"/>
      <c r="AE141" s="31"/>
      <c r="AF141" s="31"/>
      <c r="AG141" s="31"/>
    </row>
    <row r="142" spans="1:33">
      <c r="A142" s="31"/>
      <c r="B142" s="31"/>
      <c r="C142" s="31"/>
      <c r="D142" s="31"/>
      <c r="E142" s="206"/>
      <c r="F142" s="206"/>
      <c r="G142" s="178"/>
      <c r="H142" s="206"/>
      <c r="I142" s="206"/>
      <c r="J142" s="206"/>
      <c r="K142" s="206"/>
      <c r="L142" s="206"/>
      <c r="M142" s="179"/>
      <c r="N142" s="179"/>
      <c r="O142" s="31"/>
      <c r="P142" s="31"/>
      <c r="Q142" s="31"/>
      <c r="R142" s="31"/>
      <c r="S142" s="31"/>
      <c r="T142" s="31"/>
      <c r="U142" s="31"/>
      <c r="V142" s="31"/>
      <c r="W142" s="31"/>
      <c r="X142" s="31"/>
      <c r="Y142" s="31"/>
      <c r="Z142" s="31"/>
      <c r="AA142" s="31"/>
      <c r="AB142" s="31"/>
      <c r="AC142" s="31"/>
      <c r="AD142" s="31"/>
      <c r="AE142" s="31"/>
      <c r="AF142" s="31"/>
      <c r="AG142" s="31"/>
    </row>
    <row r="143" spans="1:33">
      <c r="A143" s="31"/>
      <c r="B143" s="31"/>
      <c r="C143" s="31"/>
      <c r="D143" s="31"/>
      <c r="E143" s="206"/>
      <c r="F143" s="206"/>
      <c r="G143" s="178"/>
      <c r="H143" s="206"/>
      <c r="I143" s="206"/>
      <c r="J143" s="206"/>
      <c r="K143" s="206"/>
      <c r="L143" s="206"/>
      <c r="M143" s="179"/>
      <c r="N143" s="179"/>
      <c r="O143" s="31"/>
      <c r="P143" s="31"/>
      <c r="Q143" s="31"/>
      <c r="R143" s="31"/>
      <c r="S143" s="31"/>
      <c r="T143" s="31"/>
      <c r="U143" s="31"/>
      <c r="V143" s="31"/>
      <c r="W143" s="31"/>
      <c r="X143" s="31"/>
      <c r="Y143" s="31"/>
      <c r="Z143" s="31"/>
      <c r="AA143" s="31"/>
      <c r="AB143" s="31"/>
      <c r="AC143" s="31"/>
      <c r="AD143" s="31"/>
      <c r="AE143" s="31"/>
      <c r="AF143" s="31"/>
      <c r="AG143" s="31"/>
    </row>
    <row r="144" spans="1:33">
      <c r="A144" s="31"/>
      <c r="B144" s="31"/>
      <c r="C144" s="31"/>
      <c r="D144" s="31"/>
      <c r="E144" s="206"/>
      <c r="F144" s="206"/>
      <c r="G144" s="178"/>
      <c r="H144" s="206"/>
      <c r="I144" s="206"/>
      <c r="J144" s="206"/>
      <c r="K144" s="206"/>
      <c r="L144" s="206"/>
      <c r="M144" s="179"/>
      <c r="N144" s="179"/>
      <c r="O144" s="31"/>
      <c r="P144" s="31"/>
      <c r="Q144" s="31"/>
      <c r="R144" s="31"/>
      <c r="S144" s="31"/>
      <c r="T144" s="31"/>
      <c r="U144" s="31"/>
      <c r="V144" s="31"/>
      <c r="W144" s="31"/>
      <c r="X144" s="31"/>
      <c r="Y144" s="31"/>
      <c r="Z144" s="31"/>
      <c r="AA144" s="31"/>
      <c r="AB144" s="31"/>
      <c r="AC144" s="31"/>
      <c r="AD144" s="31"/>
      <c r="AE144" s="31"/>
      <c r="AF144" s="31"/>
      <c r="AG144" s="31"/>
    </row>
    <row r="145" spans="1:33">
      <c r="A145" s="31"/>
      <c r="B145" s="31"/>
      <c r="C145" s="31"/>
      <c r="D145" s="31"/>
      <c r="E145" s="206"/>
      <c r="F145" s="206"/>
      <c r="G145" s="178"/>
      <c r="H145" s="206"/>
      <c r="I145" s="206"/>
      <c r="J145" s="206"/>
      <c r="K145" s="206"/>
      <c r="L145" s="206"/>
      <c r="M145" s="179"/>
      <c r="N145" s="179"/>
      <c r="O145" s="31"/>
      <c r="P145" s="31"/>
      <c r="Q145" s="31"/>
      <c r="R145" s="31"/>
      <c r="S145" s="31"/>
      <c r="T145" s="31"/>
      <c r="U145" s="31"/>
      <c r="V145" s="31"/>
      <c r="W145" s="31"/>
      <c r="X145" s="31"/>
      <c r="Y145" s="31"/>
      <c r="Z145" s="31"/>
      <c r="AA145" s="31"/>
      <c r="AB145" s="31"/>
      <c r="AC145" s="31"/>
      <c r="AD145" s="31"/>
      <c r="AE145" s="31"/>
      <c r="AF145" s="31"/>
      <c r="AG145" s="31"/>
    </row>
    <row r="146" spans="1:33">
      <c r="A146" s="31"/>
      <c r="B146" s="31"/>
      <c r="C146" s="31"/>
      <c r="D146" s="31"/>
      <c r="E146" s="206"/>
      <c r="F146" s="206"/>
      <c r="G146" s="178"/>
      <c r="H146" s="206"/>
      <c r="I146" s="206"/>
      <c r="J146" s="206"/>
      <c r="K146" s="206"/>
      <c r="L146" s="206"/>
      <c r="M146" s="179"/>
      <c r="N146" s="179"/>
      <c r="O146" s="31"/>
      <c r="P146" s="31"/>
      <c r="Q146" s="31"/>
      <c r="R146" s="31"/>
      <c r="S146" s="31"/>
      <c r="T146" s="31"/>
      <c r="U146" s="31"/>
      <c r="V146" s="31"/>
      <c r="W146" s="31"/>
      <c r="X146" s="31"/>
      <c r="Y146" s="31"/>
      <c r="Z146" s="31"/>
      <c r="AA146" s="31"/>
      <c r="AB146" s="31"/>
      <c r="AC146" s="31"/>
      <c r="AD146" s="31"/>
      <c r="AE146" s="31"/>
      <c r="AF146" s="31"/>
      <c r="AG146" s="31"/>
    </row>
    <row r="147" spans="1:33">
      <c r="A147" s="31"/>
      <c r="B147" s="31"/>
      <c r="C147" s="31"/>
      <c r="D147" s="31"/>
      <c r="E147" s="206"/>
      <c r="F147" s="206"/>
      <c r="G147" s="178"/>
      <c r="H147" s="206"/>
      <c r="I147" s="206"/>
      <c r="J147" s="206"/>
      <c r="K147" s="206"/>
      <c r="L147" s="206"/>
      <c r="M147" s="179"/>
      <c r="N147" s="179"/>
      <c r="O147" s="31"/>
      <c r="P147" s="31"/>
      <c r="Q147" s="31"/>
      <c r="R147" s="31"/>
      <c r="S147" s="31"/>
      <c r="T147" s="31"/>
      <c r="U147" s="31"/>
      <c r="V147" s="31"/>
      <c r="W147" s="31"/>
      <c r="X147" s="31"/>
      <c r="Y147" s="31"/>
      <c r="Z147" s="31"/>
      <c r="AA147" s="31"/>
      <c r="AB147" s="31"/>
      <c r="AC147" s="31"/>
      <c r="AD147" s="31"/>
      <c r="AE147" s="31"/>
      <c r="AF147" s="31"/>
      <c r="AG147" s="31"/>
    </row>
    <row r="148" spans="1:33">
      <c r="A148" s="31"/>
      <c r="B148" s="31"/>
      <c r="C148" s="31"/>
      <c r="D148" s="31"/>
      <c r="E148" s="206"/>
      <c r="F148" s="206"/>
      <c r="G148" s="178"/>
      <c r="H148" s="206"/>
      <c r="I148" s="206"/>
      <c r="J148" s="206"/>
      <c r="K148" s="206"/>
      <c r="L148" s="206"/>
      <c r="M148" s="179"/>
      <c r="N148" s="179"/>
      <c r="O148" s="31"/>
      <c r="P148" s="31"/>
      <c r="Q148" s="31"/>
      <c r="R148" s="31"/>
      <c r="S148" s="31"/>
      <c r="T148" s="31"/>
      <c r="U148" s="31"/>
      <c r="V148" s="31"/>
      <c r="W148" s="31"/>
      <c r="X148" s="31"/>
      <c r="Y148" s="31"/>
      <c r="Z148" s="31"/>
      <c r="AA148" s="31"/>
      <c r="AB148" s="31"/>
      <c r="AC148" s="31"/>
      <c r="AD148" s="31"/>
      <c r="AE148" s="31"/>
      <c r="AF148" s="31"/>
      <c r="AG148" s="31"/>
    </row>
    <row r="149" spans="1:33">
      <c r="A149" s="31"/>
      <c r="B149" s="31"/>
      <c r="C149" s="31"/>
      <c r="D149" s="31"/>
      <c r="E149" s="206"/>
      <c r="F149" s="206"/>
      <c r="G149" s="178"/>
      <c r="H149" s="206"/>
      <c r="I149" s="206"/>
      <c r="J149" s="206"/>
      <c r="K149" s="206"/>
      <c r="L149" s="206"/>
      <c r="M149" s="179"/>
      <c r="N149" s="179"/>
      <c r="O149" s="31"/>
      <c r="P149" s="31"/>
      <c r="Q149" s="31"/>
      <c r="R149" s="31"/>
      <c r="S149" s="31"/>
      <c r="T149" s="31"/>
      <c r="U149" s="31"/>
      <c r="V149" s="31"/>
      <c r="W149" s="31"/>
      <c r="X149" s="31"/>
      <c r="Y149" s="31"/>
      <c r="Z149" s="31"/>
      <c r="AA149" s="31"/>
      <c r="AB149" s="31"/>
      <c r="AC149" s="31"/>
      <c r="AD149" s="31"/>
      <c r="AE149" s="31"/>
      <c r="AF149" s="31"/>
      <c r="AG149" s="31"/>
    </row>
    <row r="150" spans="1:33">
      <c r="A150" s="31"/>
      <c r="B150" s="31"/>
      <c r="C150" s="31"/>
      <c r="D150" s="31"/>
      <c r="E150" s="206"/>
      <c r="F150" s="206"/>
      <c r="G150" s="178"/>
      <c r="H150" s="206"/>
      <c r="I150" s="206"/>
      <c r="J150" s="206"/>
      <c r="K150" s="206"/>
      <c r="L150" s="206"/>
      <c r="M150" s="179"/>
      <c r="N150" s="179"/>
      <c r="O150" s="31"/>
      <c r="P150" s="31"/>
      <c r="Q150" s="31"/>
      <c r="R150" s="31"/>
      <c r="S150" s="31"/>
      <c r="T150" s="31"/>
      <c r="U150" s="31"/>
      <c r="V150" s="31"/>
      <c r="W150" s="31"/>
      <c r="X150" s="31"/>
      <c r="Y150" s="31"/>
      <c r="Z150" s="31"/>
      <c r="AA150" s="31"/>
      <c r="AB150" s="31"/>
      <c r="AC150" s="31"/>
      <c r="AD150" s="31"/>
      <c r="AE150" s="31"/>
      <c r="AF150" s="31"/>
      <c r="AG150" s="31"/>
    </row>
    <row r="151" spans="1:33">
      <c r="A151" s="31"/>
      <c r="B151" s="31"/>
      <c r="C151" s="31"/>
      <c r="D151" s="31"/>
      <c r="E151" s="206"/>
      <c r="F151" s="206"/>
      <c r="G151" s="178"/>
      <c r="H151" s="206"/>
      <c r="I151" s="206"/>
      <c r="J151" s="206"/>
      <c r="K151" s="206"/>
      <c r="L151" s="206"/>
      <c r="M151" s="179"/>
      <c r="N151" s="179"/>
      <c r="O151" s="31"/>
      <c r="P151" s="31"/>
      <c r="Q151" s="31"/>
      <c r="R151" s="31"/>
      <c r="S151" s="31"/>
      <c r="T151" s="31"/>
      <c r="U151" s="31"/>
      <c r="V151" s="31"/>
      <c r="W151" s="31"/>
      <c r="X151" s="31"/>
      <c r="Y151" s="31"/>
      <c r="Z151" s="31"/>
      <c r="AA151" s="31"/>
      <c r="AB151" s="31"/>
      <c r="AC151" s="31"/>
      <c r="AD151" s="31"/>
      <c r="AE151" s="31"/>
      <c r="AF151" s="31"/>
      <c r="AG151" s="31"/>
    </row>
    <row r="152" spans="1:33">
      <c r="A152" s="31"/>
      <c r="B152" s="31"/>
      <c r="C152" s="31"/>
      <c r="D152" s="31"/>
      <c r="E152" s="206"/>
      <c r="F152" s="206"/>
      <c r="G152" s="178"/>
      <c r="H152" s="206"/>
      <c r="I152" s="206"/>
      <c r="J152" s="206"/>
      <c r="K152" s="206"/>
      <c r="L152" s="206"/>
      <c r="M152" s="179"/>
      <c r="N152" s="179"/>
      <c r="O152" s="31"/>
      <c r="P152" s="31"/>
      <c r="Q152" s="31"/>
      <c r="R152" s="31"/>
      <c r="S152" s="31"/>
      <c r="T152" s="31"/>
      <c r="U152" s="31"/>
      <c r="V152" s="31"/>
      <c r="W152" s="31"/>
      <c r="X152" s="31"/>
      <c r="Y152" s="31"/>
      <c r="Z152" s="31"/>
      <c r="AA152" s="31"/>
      <c r="AB152" s="31"/>
      <c r="AC152" s="31"/>
      <c r="AD152" s="31"/>
      <c r="AE152" s="31"/>
      <c r="AF152" s="31"/>
      <c r="AG152" s="31"/>
    </row>
    <row r="153" spans="1:33">
      <c r="A153" s="31"/>
      <c r="B153" s="31"/>
      <c r="C153" s="31"/>
      <c r="D153" s="31"/>
      <c r="E153" s="206"/>
      <c r="F153" s="206"/>
      <c r="G153" s="178"/>
      <c r="H153" s="206"/>
      <c r="I153" s="206"/>
      <c r="J153" s="206"/>
      <c r="K153" s="206"/>
      <c r="L153" s="206"/>
      <c r="M153" s="179"/>
      <c r="N153" s="179"/>
      <c r="O153" s="31"/>
      <c r="P153" s="31"/>
      <c r="Q153" s="31"/>
      <c r="R153" s="31"/>
      <c r="S153" s="31"/>
      <c r="T153" s="31"/>
      <c r="U153" s="31"/>
      <c r="V153" s="31"/>
      <c r="W153" s="31"/>
      <c r="X153" s="31"/>
      <c r="Y153" s="31"/>
      <c r="Z153" s="31"/>
      <c r="AA153" s="31"/>
      <c r="AB153" s="31"/>
      <c r="AC153" s="31"/>
      <c r="AD153" s="31"/>
      <c r="AE153" s="31"/>
      <c r="AF153" s="31"/>
      <c r="AG153" s="31"/>
    </row>
    <row r="154" spans="1:33">
      <c r="A154" s="31"/>
      <c r="B154" s="31"/>
      <c r="C154" s="31"/>
      <c r="D154" s="31"/>
      <c r="E154" s="206"/>
      <c r="F154" s="206"/>
      <c r="G154" s="178"/>
      <c r="H154" s="206"/>
      <c r="I154" s="206"/>
      <c r="J154" s="206"/>
      <c r="K154" s="206"/>
      <c r="L154" s="206"/>
      <c r="M154" s="179"/>
      <c r="N154" s="179"/>
      <c r="O154" s="31"/>
      <c r="P154" s="31"/>
      <c r="Q154" s="31"/>
      <c r="R154" s="31"/>
      <c r="S154" s="31"/>
      <c r="T154" s="31"/>
      <c r="U154" s="31"/>
      <c r="V154" s="31"/>
      <c r="W154" s="31"/>
      <c r="X154" s="31"/>
      <c r="Y154" s="31"/>
      <c r="Z154" s="31"/>
      <c r="AA154" s="31"/>
      <c r="AB154" s="31"/>
      <c r="AC154" s="31"/>
      <c r="AD154" s="31"/>
      <c r="AE154" s="31"/>
      <c r="AF154" s="31"/>
      <c r="AG154" s="31"/>
    </row>
    <row r="155" spans="1:33">
      <c r="A155" s="31"/>
      <c r="B155" s="31"/>
      <c r="C155" s="31"/>
      <c r="D155" s="31"/>
      <c r="E155" s="206"/>
      <c r="F155" s="206"/>
      <c r="G155" s="178"/>
      <c r="H155" s="206"/>
      <c r="I155" s="206"/>
      <c r="J155" s="206"/>
      <c r="K155" s="206"/>
      <c r="L155" s="206"/>
      <c r="M155" s="179"/>
      <c r="N155" s="179"/>
      <c r="O155" s="31"/>
      <c r="P155" s="31"/>
      <c r="Q155" s="31"/>
      <c r="R155" s="31"/>
      <c r="S155" s="31"/>
      <c r="T155" s="31"/>
      <c r="U155" s="31"/>
      <c r="V155" s="31"/>
      <c r="W155" s="31"/>
      <c r="X155" s="31"/>
      <c r="Y155" s="31"/>
      <c r="Z155" s="31"/>
      <c r="AA155" s="31"/>
      <c r="AB155" s="31"/>
      <c r="AC155" s="31"/>
      <c r="AD155" s="31"/>
      <c r="AE155" s="31"/>
      <c r="AF155" s="31"/>
      <c r="AG155" s="31"/>
    </row>
    <row r="156" spans="1:33">
      <c r="A156" s="31"/>
      <c r="B156" s="31"/>
      <c r="C156" s="31"/>
      <c r="D156" s="31"/>
      <c r="E156" s="206"/>
      <c r="F156" s="206"/>
      <c r="G156" s="178"/>
      <c r="H156" s="206"/>
      <c r="I156" s="206"/>
      <c r="J156" s="206"/>
      <c r="K156" s="206"/>
      <c r="L156" s="206"/>
      <c r="M156" s="179"/>
      <c r="N156" s="179"/>
      <c r="O156" s="31"/>
      <c r="P156" s="31"/>
      <c r="Q156" s="31"/>
      <c r="R156" s="31"/>
      <c r="S156" s="31"/>
      <c r="T156" s="31"/>
      <c r="U156" s="31"/>
      <c r="V156" s="31"/>
      <c r="W156" s="31"/>
      <c r="X156" s="31"/>
      <c r="Y156" s="31"/>
      <c r="Z156" s="31"/>
      <c r="AA156" s="31"/>
      <c r="AB156" s="31"/>
      <c r="AC156" s="31"/>
      <c r="AD156" s="31"/>
      <c r="AE156" s="31"/>
      <c r="AF156" s="31"/>
      <c r="AG156" s="31"/>
    </row>
    <row r="157" spans="1:33">
      <c r="A157" s="31"/>
      <c r="B157" s="31"/>
      <c r="C157" s="31"/>
      <c r="D157" s="31"/>
      <c r="E157" s="206"/>
      <c r="F157" s="206"/>
      <c r="G157" s="178"/>
      <c r="H157" s="206"/>
      <c r="I157" s="206"/>
      <c r="J157" s="206"/>
      <c r="K157" s="206"/>
      <c r="L157" s="206"/>
      <c r="M157" s="179"/>
      <c r="N157" s="179"/>
      <c r="O157" s="31"/>
      <c r="P157" s="31"/>
      <c r="Q157" s="31"/>
      <c r="R157" s="31"/>
      <c r="S157" s="31"/>
      <c r="T157" s="31"/>
      <c r="U157" s="31"/>
      <c r="V157" s="31"/>
      <c r="W157" s="31"/>
      <c r="X157" s="31"/>
      <c r="Y157" s="31"/>
      <c r="Z157" s="31"/>
      <c r="AA157" s="31"/>
      <c r="AB157" s="31"/>
      <c r="AC157" s="31"/>
      <c r="AD157" s="31"/>
      <c r="AE157" s="31"/>
      <c r="AF157" s="31"/>
      <c r="AG157" s="31"/>
    </row>
    <row r="158" spans="1:33">
      <c r="A158" s="31"/>
      <c r="B158" s="31"/>
      <c r="C158" s="31"/>
      <c r="D158" s="31"/>
      <c r="E158" s="206"/>
      <c r="F158" s="206"/>
      <c r="G158" s="178"/>
      <c r="H158" s="206"/>
      <c r="I158" s="206"/>
      <c r="J158" s="206"/>
      <c r="K158" s="206"/>
      <c r="L158" s="206"/>
      <c r="M158" s="179"/>
      <c r="N158" s="179"/>
      <c r="O158" s="31"/>
      <c r="P158" s="31"/>
      <c r="Q158" s="31"/>
      <c r="R158" s="31"/>
      <c r="S158" s="31"/>
      <c r="T158" s="31"/>
      <c r="U158" s="31"/>
      <c r="V158" s="31"/>
      <c r="W158" s="31"/>
      <c r="X158" s="31"/>
      <c r="Y158" s="31"/>
      <c r="Z158" s="31"/>
      <c r="AA158" s="31"/>
      <c r="AB158" s="31"/>
      <c r="AC158" s="31"/>
      <c r="AD158" s="31"/>
      <c r="AE158" s="31"/>
      <c r="AF158" s="31"/>
      <c r="AG158" s="31"/>
    </row>
    <row r="159" spans="1:33">
      <c r="A159" s="31"/>
      <c r="B159" s="31"/>
      <c r="C159" s="31"/>
      <c r="D159" s="31"/>
      <c r="E159" s="206"/>
      <c r="F159" s="206"/>
      <c r="G159" s="178"/>
      <c r="H159" s="206"/>
      <c r="I159" s="206"/>
      <c r="J159" s="206"/>
      <c r="K159" s="206"/>
      <c r="L159" s="206"/>
      <c r="M159" s="179"/>
      <c r="N159" s="179"/>
      <c r="O159" s="31"/>
      <c r="P159" s="31"/>
      <c r="Q159" s="31"/>
      <c r="R159" s="31"/>
      <c r="S159" s="31"/>
      <c r="T159" s="31"/>
      <c r="U159" s="31"/>
      <c r="V159" s="31"/>
      <c r="W159" s="31"/>
      <c r="X159" s="31"/>
      <c r="Y159" s="31"/>
      <c r="Z159" s="31"/>
      <c r="AA159" s="31"/>
      <c r="AB159" s="31"/>
      <c r="AC159" s="31"/>
      <c r="AD159" s="31"/>
      <c r="AE159" s="31"/>
      <c r="AF159" s="31"/>
      <c r="AG159" s="31"/>
    </row>
    <row r="160" spans="1:33">
      <c r="A160" s="31"/>
      <c r="B160" s="31"/>
      <c r="C160" s="31"/>
      <c r="D160" s="31"/>
      <c r="E160" s="206"/>
      <c r="F160" s="206"/>
      <c r="G160" s="178"/>
      <c r="H160" s="206"/>
      <c r="I160" s="206"/>
      <c r="J160" s="206"/>
      <c r="K160" s="206"/>
      <c r="L160" s="206"/>
      <c r="M160" s="179"/>
      <c r="N160" s="179"/>
      <c r="O160" s="31"/>
      <c r="P160" s="31"/>
      <c r="Q160" s="31"/>
      <c r="R160" s="31"/>
      <c r="S160" s="31"/>
      <c r="T160" s="31"/>
      <c r="U160" s="31"/>
      <c r="V160" s="31"/>
      <c r="W160" s="31"/>
      <c r="X160" s="31"/>
      <c r="Y160" s="31"/>
      <c r="Z160" s="31"/>
      <c r="AA160" s="31"/>
      <c r="AB160" s="31"/>
      <c r="AC160" s="31"/>
      <c r="AD160" s="31"/>
      <c r="AE160" s="31"/>
      <c r="AF160" s="31"/>
      <c r="AG160" s="31"/>
    </row>
    <row r="161" spans="1:33">
      <c r="A161" s="31"/>
      <c r="B161" s="31"/>
      <c r="C161" s="31"/>
      <c r="D161" s="31"/>
      <c r="E161" s="206"/>
      <c r="F161" s="206"/>
      <c r="G161" s="178"/>
      <c r="H161" s="206"/>
      <c r="I161" s="206"/>
      <c r="J161" s="206"/>
      <c r="K161" s="206"/>
      <c r="L161" s="206"/>
      <c r="M161" s="179"/>
      <c r="N161" s="179"/>
      <c r="O161" s="31"/>
      <c r="P161" s="31"/>
      <c r="Q161" s="31"/>
      <c r="R161" s="31"/>
      <c r="S161" s="31"/>
      <c r="T161" s="31"/>
      <c r="U161" s="31"/>
      <c r="V161" s="31"/>
      <c r="W161" s="31"/>
      <c r="X161" s="31"/>
      <c r="Y161" s="31"/>
      <c r="Z161" s="31"/>
      <c r="AA161" s="31"/>
      <c r="AB161" s="31"/>
      <c r="AC161" s="31"/>
      <c r="AD161" s="31"/>
      <c r="AE161" s="31"/>
      <c r="AF161" s="31"/>
      <c r="AG161" s="31"/>
    </row>
    <row r="162" spans="1:33">
      <c r="A162" s="31"/>
      <c r="B162" s="31"/>
      <c r="C162" s="31"/>
      <c r="D162" s="31"/>
      <c r="E162" s="206"/>
      <c r="F162" s="206"/>
      <c r="G162" s="178"/>
      <c r="H162" s="206"/>
      <c r="I162" s="206"/>
      <c r="J162" s="206"/>
      <c r="K162" s="206"/>
      <c r="L162" s="206"/>
      <c r="M162" s="179"/>
      <c r="N162" s="179"/>
      <c r="O162" s="31"/>
      <c r="P162" s="31"/>
      <c r="Q162" s="31"/>
      <c r="R162" s="31"/>
      <c r="S162" s="31"/>
      <c r="T162" s="31"/>
      <c r="U162" s="31"/>
      <c r="V162" s="31"/>
      <c r="W162" s="31"/>
      <c r="X162" s="31"/>
      <c r="Y162" s="31"/>
      <c r="Z162" s="31"/>
      <c r="AA162" s="31"/>
      <c r="AB162" s="31"/>
      <c r="AC162" s="31"/>
      <c r="AD162" s="31"/>
      <c r="AE162" s="31"/>
      <c r="AF162" s="31"/>
      <c r="AG162" s="31"/>
    </row>
    <row r="163" spans="1:33">
      <c r="A163" s="31"/>
      <c r="B163" s="31"/>
      <c r="C163" s="31"/>
      <c r="D163" s="31"/>
      <c r="E163" s="206"/>
      <c r="F163" s="206"/>
      <c r="G163" s="178"/>
      <c r="H163" s="206"/>
      <c r="I163" s="206"/>
      <c r="J163" s="206"/>
      <c r="K163" s="206"/>
      <c r="L163" s="206"/>
      <c r="M163" s="179"/>
      <c r="N163" s="179"/>
      <c r="O163" s="31"/>
      <c r="P163" s="31"/>
      <c r="Q163" s="31"/>
      <c r="R163" s="31"/>
      <c r="S163" s="31"/>
      <c r="T163" s="31"/>
      <c r="U163" s="31"/>
      <c r="V163" s="31"/>
      <c r="W163" s="31"/>
      <c r="X163" s="31"/>
      <c r="Y163" s="31"/>
      <c r="Z163" s="31"/>
      <c r="AA163" s="31"/>
      <c r="AB163" s="31"/>
      <c r="AC163" s="31"/>
      <c r="AD163" s="31"/>
      <c r="AE163" s="31"/>
      <c r="AF163" s="31"/>
      <c r="AG163" s="31"/>
    </row>
    <row r="164" spans="1:33">
      <c r="A164" s="31"/>
      <c r="B164" s="31"/>
      <c r="C164" s="31"/>
      <c r="D164" s="31"/>
      <c r="E164" s="206"/>
      <c r="F164" s="206"/>
      <c r="G164" s="178"/>
      <c r="H164" s="206"/>
      <c r="I164" s="206"/>
      <c r="J164" s="206"/>
      <c r="K164" s="206"/>
      <c r="L164" s="206"/>
      <c r="M164" s="179"/>
      <c r="N164" s="179"/>
      <c r="O164" s="31"/>
      <c r="P164" s="31"/>
      <c r="Q164" s="31"/>
      <c r="R164" s="31"/>
      <c r="S164" s="31"/>
      <c r="T164" s="31"/>
      <c r="U164" s="31"/>
      <c r="V164" s="31"/>
      <c r="W164" s="31"/>
      <c r="X164" s="31"/>
      <c r="Y164" s="31"/>
      <c r="Z164" s="31"/>
      <c r="AA164" s="31"/>
      <c r="AB164" s="31"/>
      <c r="AC164" s="31"/>
      <c r="AD164" s="31"/>
      <c r="AE164" s="31"/>
      <c r="AF164" s="31"/>
      <c r="AG164" s="31"/>
    </row>
    <row r="165" spans="1:33">
      <c r="A165" s="31"/>
      <c r="B165" s="31"/>
      <c r="C165" s="31"/>
      <c r="D165" s="31"/>
      <c r="E165" s="206"/>
      <c r="F165" s="206"/>
      <c r="G165" s="178"/>
      <c r="H165" s="206"/>
      <c r="I165" s="206"/>
      <c r="J165" s="206"/>
      <c r="K165" s="206"/>
      <c r="L165" s="206"/>
      <c r="M165" s="179"/>
      <c r="N165" s="179"/>
      <c r="O165" s="31"/>
      <c r="P165" s="31"/>
      <c r="Q165" s="31"/>
      <c r="R165" s="31"/>
      <c r="S165" s="31"/>
      <c r="T165" s="31"/>
      <c r="U165" s="31"/>
      <c r="V165" s="31"/>
      <c r="W165" s="31"/>
      <c r="X165" s="31"/>
      <c r="Y165" s="31"/>
      <c r="Z165" s="31"/>
      <c r="AA165" s="31"/>
      <c r="AB165" s="31"/>
      <c r="AC165" s="31"/>
      <c r="AD165" s="31"/>
      <c r="AE165" s="31"/>
      <c r="AF165" s="31"/>
      <c r="AG165" s="31"/>
    </row>
    <row r="166" spans="1:33">
      <c r="A166" s="31"/>
      <c r="B166" s="31"/>
      <c r="C166" s="31"/>
      <c r="D166" s="31"/>
      <c r="E166" s="206"/>
      <c r="F166" s="206"/>
      <c r="G166" s="178"/>
      <c r="H166" s="206"/>
      <c r="I166" s="206"/>
      <c r="J166" s="206"/>
      <c r="K166" s="206"/>
      <c r="L166" s="206"/>
      <c r="M166" s="179"/>
      <c r="N166" s="179"/>
      <c r="O166" s="31"/>
      <c r="P166" s="31"/>
      <c r="Q166" s="31"/>
      <c r="R166" s="31"/>
      <c r="S166" s="31"/>
      <c r="T166" s="31"/>
      <c r="U166" s="31"/>
      <c r="V166" s="31"/>
      <c r="W166" s="31"/>
      <c r="X166" s="31"/>
      <c r="Y166" s="31"/>
      <c r="Z166" s="31"/>
      <c r="AA166" s="31"/>
      <c r="AB166" s="31"/>
      <c r="AC166" s="31"/>
      <c r="AD166" s="31"/>
      <c r="AE166" s="31"/>
      <c r="AF166" s="31"/>
      <c r="AG166" s="31"/>
    </row>
    <row r="167" spans="1:33">
      <c r="A167" s="31"/>
      <c r="B167" s="31"/>
      <c r="C167" s="31"/>
      <c r="D167" s="31"/>
      <c r="E167" s="206"/>
      <c r="F167" s="206"/>
      <c r="G167" s="178"/>
      <c r="H167" s="206"/>
      <c r="I167" s="206"/>
      <c r="J167" s="206"/>
      <c r="K167" s="206"/>
      <c r="L167" s="206"/>
      <c r="M167" s="179"/>
      <c r="N167" s="179"/>
      <c r="O167" s="31"/>
      <c r="P167" s="31"/>
      <c r="Q167" s="31"/>
      <c r="R167" s="31"/>
      <c r="S167" s="31"/>
      <c r="T167" s="31"/>
      <c r="U167" s="31"/>
      <c r="V167" s="31"/>
      <c r="W167" s="31"/>
      <c r="X167" s="31"/>
      <c r="Y167" s="31"/>
      <c r="Z167" s="31"/>
      <c r="AA167" s="31"/>
      <c r="AB167" s="31"/>
      <c r="AC167" s="31"/>
      <c r="AD167" s="31"/>
      <c r="AE167" s="31"/>
      <c r="AF167" s="31"/>
      <c r="AG167" s="31"/>
    </row>
    <row r="168" spans="1:33">
      <c r="A168" s="31"/>
      <c r="B168" s="31"/>
      <c r="C168" s="31"/>
      <c r="D168" s="31"/>
      <c r="E168" s="206"/>
      <c r="F168" s="206"/>
      <c r="G168" s="178"/>
      <c r="H168" s="206"/>
      <c r="I168" s="206"/>
      <c r="J168" s="206"/>
      <c r="K168" s="206"/>
      <c r="L168" s="206"/>
      <c r="M168" s="179"/>
      <c r="N168" s="179"/>
      <c r="O168" s="31"/>
      <c r="P168" s="31"/>
      <c r="Q168" s="31"/>
      <c r="R168" s="31"/>
      <c r="S168" s="31"/>
      <c r="T168" s="31"/>
      <c r="U168" s="31"/>
      <c r="V168" s="31"/>
      <c r="W168" s="31"/>
      <c r="X168" s="31"/>
      <c r="Y168" s="31"/>
      <c r="Z168" s="31"/>
      <c r="AA168" s="31"/>
      <c r="AB168" s="31"/>
      <c r="AC168" s="31"/>
      <c r="AD168" s="31"/>
      <c r="AE168" s="31"/>
      <c r="AF168" s="31"/>
      <c r="AG168" s="31"/>
    </row>
    <row r="169" spans="1:33">
      <c r="A169" s="31"/>
      <c r="B169" s="31"/>
      <c r="C169" s="31"/>
      <c r="D169" s="31"/>
      <c r="E169" s="206"/>
      <c r="F169" s="206"/>
      <c r="G169" s="178"/>
      <c r="H169" s="206"/>
      <c r="I169" s="206"/>
      <c r="J169" s="206"/>
      <c r="K169" s="206"/>
      <c r="L169" s="206"/>
      <c r="M169" s="179"/>
      <c r="N169" s="179"/>
      <c r="O169" s="31"/>
      <c r="P169" s="31"/>
      <c r="Q169" s="31"/>
      <c r="R169" s="31"/>
      <c r="S169" s="31"/>
      <c r="T169" s="31"/>
      <c r="U169" s="31"/>
      <c r="V169" s="31"/>
      <c r="W169" s="31"/>
      <c r="X169" s="31"/>
      <c r="Y169" s="31"/>
      <c r="Z169" s="31"/>
      <c r="AA169" s="31"/>
      <c r="AB169" s="31"/>
      <c r="AC169" s="31"/>
      <c r="AD169" s="31"/>
      <c r="AE169" s="31"/>
      <c r="AF169" s="31"/>
      <c r="AG169" s="31"/>
    </row>
    <row r="170" spans="1:33">
      <c r="A170" s="31"/>
      <c r="B170" s="31"/>
      <c r="C170" s="31"/>
      <c r="D170" s="31"/>
      <c r="E170" s="206"/>
      <c r="F170" s="206"/>
      <c r="G170" s="178"/>
      <c r="H170" s="206"/>
      <c r="I170" s="206"/>
      <c r="J170" s="206"/>
      <c r="K170" s="206"/>
      <c r="L170" s="206"/>
      <c r="M170" s="179"/>
      <c r="N170" s="179"/>
      <c r="O170" s="31"/>
      <c r="P170" s="31"/>
      <c r="Q170" s="31"/>
      <c r="R170" s="31"/>
      <c r="S170" s="31"/>
      <c r="T170" s="31"/>
      <c r="U170" s="31"/>
      <c r="V170" s="31"/>
      <c r="W170" s="31"/>
      <c r="X170" s="31"/>
      <c r="Y170" s="31"/>
      <c r="Z170" s="31"/>
      <c r="AA170" s="31"/>
      <c r="AB170" s="31"/>
      <c r="AC170" s="31"/>
      <c r="AD170" s="31"/>
      <c r="AE170" s="31"/>
      <c r="AF170" s="31"/>
      <c r="AG170" s="31"/>
    </row>
    <row r="171" spans="1:33">
      <c r="A171" s="31"/>
      <c r="B171" s="31"/>
      <c r="C171" s="31"/>
      <c r="D171" s="31"/>
      <c r="E171" s="206"/>
      <c r="F171" s="206"/>
      <c r="G171" s="178"/>
      <c r="H171" s="206"/>
      <c r="I171" s="206"/>
      <c r="J171" s="206"/>
      <c r="K171" s="206"/>
      <c r="L171" s="206"/>
      <c r="M171" s="179"/>
      <c r="N171" s="179"/>
      <c r="O171" s="31"/>
      <c r="P171" s="31"/>
      <c r="Q171" s="31"/>
      <c r="R171" s="31"/>
      <c r="S171" s="31"/>
      <c r="T171" s="31"/>
      <c r="U171" s="31"/>
      <c r="V171" s="31"/>
      <c r="W171" s="31"/>
      <c r="X171" s="31"/>
      <c r="Y171" s="31"/>
      <c r="Z171" s="31"/>
      <c r="AA171" s="31"/>
      <c r="AB171" s="31"/>
      <c r="AC171" s="31"/>
      <c r="AD171" s="31"/>
      <c r="AE171" s="31"/>
      <c r="AF171" s="31"/>
      <c r="AG171" s="31"/>
    </row>
    <row r="172" spans="1:33">
      <c r="A172" s="31"/>
      <c r="B172" s="31"/>
      <c r="C172" s="31"/>
      <c r="D172" s="31"/>
      <c r="E172" s="206"/>
      <c r="F172" s="206"/>
      <c r="G172" s="178"/>
      <c r="H172" s="206"/>
      <c r="I172" s="206"/>
      <c r="J172" s="206"/>
      <c r="K172" s="206"/>
      <c r="L172" s="206"/>
      <c r="M172" s="179"/>
      <c r="N172" s="179"/>
      <c r="O172" s="31"/>
      <c r="P172" s="31"/>
      <c r="Q172" s="31"/>
      <c r="R172" s="31"/>
      <c r="S172" s="31"/>
      <c r="T172" s="31"/>
      <c r="U172" s="31"/>
      <c r="V172" s="31"/>
      <c r="W172" s="31"/>
      <c r="X172" s="31"/>
      <c r="Y172" s="31"/>
      <c r="Z172" s="31"/>
      <c r="AA172" s="31"/>
      <c r="AB172" s="31"/>
      <c r="AC172" s="31"/>
      <c r="AD172" s="31"/>
      <c r="AE172" s="31"/>
      <c r="AF172" s="31"/>
      <c r="AG172" s="31"/>
    </row>
    <row r="173" spans="1:33">
      <c r="A173" s="31"/>
      <c r="B173" s="31"/>
      <c r="C173" s="31"/>
      <c r="D173" s="31"/>
      <c r="E173" s="206"/>
      <c r="F173" s="206"/>
      <c r="G173" s="178"/>
      <c r="H173" s="206"/>
      <c r="I173" s="206"/>
      <c r="J173" s="206"/>
      <c r="K173" s="206"/>
      <c r="L173" s="206"/>
      <c r="M173" s="179"/>
      <c r="N173" s="179"/>
      <c r="O173" s="31"/>
      <c r="P173" s="31"/>
      <c r="Q173" s="31"/>
      <c r="R173" s="31"/>
      <c r="S173" s="31"/>
      <c r="T173" s="31"/>
      <c r="U173" s="31"/>
      <c r="V173" s="31"/>
      <c r="W173" s="31"/>
      <c r="X173" s="31"/>
      <c r="Y173" s="31"/>
      <c r="Z173" s="31"/>
      <c r="AA173" s="31"/>
      <c r="AB173" s="31"/>
      <c r="AC173" s="31"/>
      <c r="AD173" s="31"/>
      <c r="AE173" s="31"/>
      <c r="AF173" s="31"/>
      <c r="AG173" s="31"/>
    </row>
    <row r="174" spans="1:33">
      <c r="A174" s="31"/>
      <c r="B174" s="31"/>
      <c r="C174" s="31"/>
      <c r="D174" s="31"/>
      <c r="E174" s="206"/>
      <c r="F174" s="206"/>
      <c r="G174" s="178"/>
      <c r="H174" s="206"/>
      <c r="I174" s="206"/>
      <c r="J174" s="206"/>
      <c r="K174" s="206"/>
      <c r="L174" s="206"/>
      <c r="M174" s="179"/>
      <c r="N174" s="179"/>
      <c r="O174" s="31"/>
      <c r="P174" s="31"/>
      <c r="Q174" s="31"/>
      <c r="R174" s="31"/>
      <c r="S174" s="31"/>
      <c r="T174" s="31"/>
      <c r="U174" s="31"/>
      <c r="V174" s="31"/>
      <c r="W174" s="31"/>
      <c r="X174" s="31"/>
      <c r="Y174" s="31"/>
      <c r="Z174" s="31"/>
      <c r="AA174" s="31"/>
      <c r="AB174" s="31"/>
      <c r="AC174" s="31"/>
      <c r="AD174" s="31"/>
      <c r="AE174" s="31"/>
      <c r="AF174" s="31"/>
      <c r="AG174" s="31"/>
    </row>
    <row r="175" spans="1:33">
      <c r="A175" s="31"/>
      <c r="B175" s="31"/>
      <c r="C175" s="31"/>
      <c r="D175" s="31"/>
      <c r="E175" s="206"/>
      <c r="F175" s="206"/>
      <c r="G175" s="178"/>
      <c r="H175" s="206"/>
      <c r="I175" s="206"/>
      <c r="J175" s="206"/>
      <c r="K175" s="206"/>
      <c r="L175" s="206"/>
      <c r="M175" s="179"/>
      <c r="N175" s="179"/>
      <c r="O175" s="31"/>
      <c r="P175" s="31"/>
      <c r="Q175" s="31"/>
      <c r="R175" s="31"/>
      <c r="S175" s="31"/>
      <c r="T175" s="31"/>
      <c r="U175" s="31"/>
      <c r="V175" s="31"/>
      <c r="W175" s="31"/>
      <c r="X175" s="31"/>
      <c r="Y175" s="31"/>
      <c r="Z175" s="31"/>
      <c r="AA175" s="31"/>
      <c r="AB175" s="31"/>
      <c r="AC175" s="31"/>
      <c r="AD175" s="31"/>
      <c r="AE175" s="31"/>
      <c r="AF175" s="31"/>
      <c r="AG175" s="31"/>
    </row>
    <row r="176" spans="1:33">
      <c r="A176" s="31"/>
      <c r="B176" s="31"/>
      <c r="C176" s="31"/>
      <c r="D176" s="31"/>
      <c r="E176" s="206"/>
      <c r="F176" s="206"/>
      <c r="G176" s="178"/>
      <c r="H176" s="206"/>
      <c r="I176" s="206"/>
      <c r="J176" s="206"/>
      <c r="K176" s="206"/>
      <c r="L176" s="206"/>
      <c r="M176" s="179"/>
      <c r="N176" s="179"/>
      <c r="O176" s="31"/>
      <c r="P176" s="31"/>
      <c r="Q176" s="31"/>
      <c r="R176" s="31"/>
      <c r="S176" s="31"/>
      <c r="T176" s="31"/>
      <c r="U176" s="31"/>
      <c r="V176" s="31"/>
      <c r="W176" s="31"/>
      <c r="X176" s="31"/>
      <c r="Y176" s="31"/>
      <c r="Z176" s="31"/>
      <c r="AA176" s="31"/>
      <c r="AB176" s="31"/>
      <c r="AC176" s="31"/>
      <c r="AD176" s="31"/>
      <c r="AE176" s="31"/>
      <c r="AF176" s="31"/>
      <c r="AG176" s="31"/>
    </row>
    <row r="177" spans="1:33">
      <c r="A177" s="31"/>
      <c r="B177" s="31"/>
      <c r="C177" s="31"/>
      <c r="D177" s="31"/>
      <c r="E177" s="206"/>
      <c r="F177" s="206"/>
      <c r="G177" s="178"/>
      <c r="H177" s="206"/>
      <c r="I177" s="206"/>
      <c r="J177" s="206"/>
      <c r="K177" s="206"/>
      <c r="L177" s="206"/>
      <c r="M177" s="179"/>
      <c r="N177" s="179"/>
      <c r="O177" s="31"/>
      <c r="P177" s="31"/>
      <c r="Q177" s="31"/>
      <c r="R177" s="31"/>
      <c r="S177" s="31"/>
      <c r="T177" s="31"/>
      <c r="U177" s="31"/>
      <c r="V177" s="31"/>
      <c r="W177" s="31"/>
      <c r="X177" s="31"/>
      <c r="Y177" s="31"/>
      <c r="Z177" s="31"/>
      <c r="AA177" s="31"/>
      <c r="AB177" s="31"/>
      <c r="AC177" s="31"/>
      <c r="AD177" s="31"/>
      <c r="AE177" s="31"/>
      <c r="AF177" s="31"/>
      <c r="AG177" s="31"/>
    </row>
    <row r="178" spans="1:33">
      <c r="A178" s="31"/>
      <c r="B178" s="31"/>
      <c r="C178" s="31"/>
      <c r="D178" s="31"/>
      <c r="E178" s="206"/>
      <c r="F178" s="206"/>
      <c r="G178" s="178"/>
      <c r="H178" s="206"/>
      <c r="I178" s="206"/>
      <c r="J178" s="206"/>
      <c r="K178" s="206"/>
      <c r="L178" s="206"/>
      <c r="M178" s="179"/>
      <c r="N178" s="179"/>
      <c r="O178" s="31"/>
      <c r="P178" s="31"/>
      <c r="Q178" s="31"/>
      <c r="R178" s="31"/>
      <c r="S178" s="31"/>
      <c r="T178" s="31"/>
      <c r="U178" s="31"/>
      <c r="V178" s="31"/>
      <c r="W178" s="31"/>
      <c r="X178" s="31"/>
      <c r="Y178" s="31"/>
      <c r="Z178" s="31"/>
      <c r="AA178" s="31"/>
      <c r="AB178" s="31"/>
      <c r="AC178" s="31"/>
      <c r="AD178" s="31"/>
      <c r="AE178" s="31"/>
      <c r="AF178" s="31"/>
      <c r="AG178" s="31"/>
    </row>
    <row r="179" spans="1:33">
      <c r="A179" s="31"/>
      <c r="B179" s="31"/>
      <c r="C179" s="31"/>
      <c r="D179" s="31"/>
      <c r="E179" s="206"/>
      <c r="F179" s="206"/>
      <c r="G179" s="178"/>
      <c r="H179" s="206"/>
      <c r="I179" s="206"/>
      <c r="J179" s="206"/>
      <c r="K179" s="206"/>
      <c r="L179" s="206"/>
      <c r="M179" s="179"/>
      <c r="N179" s="179"/>
      <c r="O179" s="31"/>
      <c r="P179" s="31"/>
      <c r="Q179" s="31"/>
      <c r="R179" s="31"/>
      <c r="S179" s="31"/>
      <c r="T179" s="31"/>
      <c r="U179" s="31"/>
      <c r="V179" s="31"/>
      <c r="W179" s="31"/>
      <c r="X179" s="31"/>
      <c r="Y179" s="31"/>
      <c r="Z179" s="31"/>
      <c r="AA179" s="31"/>
      <c r="AB179" s="31"/>
      <c r="AC179" s="31"/>
      <c r="AD179" s="31"/>
      <c r="AE179" s="31"/>
      <c r="AF179" s="31"/>
      <c r="AG179" s="31"/>
    </row>
    <row r="180" spans="1:33">
      <c r="A180" s="31"/>
      <c r="B180" s="31"/>
      <c r="C180" s="31"/>
      <c r="D180" s="31"/>
      <c r="E180" s="206"/>
      <c r="F180" s="206"/>
      <c r="G180" s="178"/>
      <c r="H180" s="206"/>
      <c r="I180" s="206"/>
      <c r="J180" s="206"/>
      <c r="K180" s="206"/>
      <c r="L180" s="206"/>
      <c r="M180" s="179"/>
      <c r="N180" s="179"/>
      <c r="O180" s="31"/>
      <c r="P180" s="31"/>
      <c r="Q180" s="31"/>
      <c r="R180" s="31"/>
      <c r="S180" s="31"/>
      <c r="T180" s="31"/>
      <c r="U180" s="31"/>
      <c r="V180" s="31"/>
      <c r="W180" s="31"/>
      <c r="X180" s="31"/>
      <c r="Y180" s="31"/>
      <c r="Z180" s="31"/>
      <c r="AA180" s="31"/>
      <c r="AB180" s="31"/>
      <c r="AC180" s="31"/>
      <c r="AD180" s="31"/>
      <c r="AE180" s="31"/>
      <c r="AF180" s="31"/>
      <c r="AG180" s="31"/>
    </row>
    <row r="181" spans="1:33">
      <c r="A181" s="31"/>
      <c r="B181" s="31"/>
      <c r="C181" s="31"/>
      <c r="D181" s="31"/>
      <c r="E181" s="206"/>
      <c r="F181" s="206"/>
      <c r="G181" s="178"/>
      <c r="H181" s="206"/>
      <c r="I181" s="206"/>
      <c r="J181" s="206"/>
      <c r="K181" s="206"/>
      <c r="L181" s="206"/>
      <c r="M181" s="179"/>
      <c r="N181" s="179"/>
      <c r="O181" s="31"/>
      <c r="P181" s="31"/>
      <c r="Q181" s="31"/>
      <c r="R181" s="31"/>
      <c r="S181" s="31"/>
      <c r="T181" s="31"/>
      <c r="U181" s="31"/>
      <c r="V181" s="31"/>
      <c r="W181" s="31"/>
      <c r="X181" s="31"/>
      <c r="Y181" s="31"/>
      <c r="Z181" s="31"/>
      <c r="AA181" s="31"/>
      <c r="AB181" s="31"/>
      <c r="AC181" s="31"/>
      <c r="AD181" s="31"/>
      <c r="AE181" s="31"/>
      <c r="AF181" s="31"/>
      <c r="AG181" s="31"/>
    </row>
    <row r="182" spans="1:33">
      <c r="A182" s="31"/>
      <c r="B182" s="31"/>
      <c r="C182" s="31"/>
      <c r="D182" s="31"/>
      <c r="E182" s="206"/>
      <c r="F182" s="206"/>
      <c r="G182" s="178"/>
      <c r="H182" s="206"/>
      <c r="I182" s="206"/>
      <c r="J182" s="206"/>
      <c r="K182" s="206"/>
      <c r="L182" s="206"/>
      <c r="M182" s="179"/>
      <c r="N182" s="179"/>
      <c r="O182" s="31"/>
      <c r="P182" s="31"/>
      <c r="Q182" s="31"/>
      <c r="R182" s="31"/>
      <c r="S182" s="31"/>
      <c r="T182" s="31"/>
      <c r="U182" s="31"/>
      <c r="V182" s="31"/>
      <c r="W182" s="31"/>
      <c r="X182" s="31"/>
      <c r="Y182" s="31"/>
      <c r="Z182" s="31"/>
      <c r="AA182" s="31"/>
      <c r="AB182" s="31"/>
      <c r="AC182" s="31"/>
      <c r="AD182" s="31"/>
      <c r="AE182" s="31"/>
      <c r="AF182" s="31"/>
      <c r="AG182" s="31"/>
    </row>
    <row r="183" spans="1:33">
      <c r="A183" s="31"/>
      <c r="B183" s="31"/>
      <c r="C183" s="31"/>
      <c r="D183" s="31"/>
      <c r="E183" s="206"/>
      <c r="F183" s="206"/>
      <c r="G183" s="178"/>
      <c r="H183" s="206"/>
      <c r="I183" s="206"/>
      <c r="J183" s="206"/>
      <c r="K183" s="206"/>
      <c r="L183" s="206"/>
      <c r="M183" s="179"/>
      <c r="N183" s="179"/>
      <c r="O183" s="31"/>
      <c r="P183" s="31"/>
      <c r="Q183" s="31"/>
      <c r="R183" s="31"/>
      <c r="S183" s="31"/>
      <c r="T183" s="31"/>
      <c r="U183" s="31"/>
      <c r="V183" s="31"/>
      <c r="W183" s="31"/>
      <c r="X183" s="31"/>
      <c r="Y183" s="31"/>
      <c r="Z183" s="31"/>
      <c r="AA183" s="31"/>
      <c r="AB183" s="31"/>
      <c r="AC183" s="31"/>
      <c r="AD183" s="31"/>
      <c r="AE183" s="31"/>
      <c r="AF183" s="31"/>
      <c r="AG183" s="31"/>
    </row>
    <row r="184" spans="1:33">
      <c r="A184" s="31"/>
      <c r="B184" s="31"/>
      <c r="C184" s="31"/>
      <c r="D184" s="31"/>
      <c r="E184" s="206"/>
      <c r="F184" s="206"/>
      <c r="G184" s="178"/>
      <c r="H184" s="206"/>
      <c r="I184" s="206"/>
      <c r="J184" s="206"/>
      <c r="K184" s="206"/>
      <c r="L184" s="206"/>
      <c r="M184" s="179"/>
      <c r="N184" s="179"/>
      <c r="O184" s="31"/>
      <c r="P184" s="31"/>
      <c r="Q184" s="31"/>
      <c r="R184" s="31"/>
      <c r="S184" s="31"/>
      <c r="T184" s="31"/>
      <c r="U184" s="31"/>
      <c r="V184" s="31"/>
      <c r="W184" s="31"/>
      <c r="X184" s="31"/>
      <c r="Y184" s="31"/>
      <c r="Z184" s="31"/>
      <c r="AA184" s="31"/>
      <c r="AB184" s="31"/>
      <c r="AC184" s="31"/>
      <c r="AD184" s="31"/>
      <c r="AE184" s="31"/>
      <c r="AF184" s="31"/>
      <c r="AG184" s="31"/>
    </row>
    <row r="185" spans="1:33">
      <c r="A185" s="31"/>
      <c r="B185" s="31"/>
      <c r="C185" s="31"/>
      <c r="D185" s="31"/>
      <c r="E185" s="206"/>
      <c r="F185" s="206"/>
      <c r="G185" s="178"/>
      <c r="H185" s="206"/>
      <c r="I185" s="206"/>
      <c r="J185" s="206"/>
      <c r="K185" s="206"/>
      <c r="L185" s="206"/>
      <c r="M185" s="179"/>
      <c r="N185" s="179"/>
      <c r="O185" s="31"/>
      <c r="P185" s="31"/>
      <c r="Q185" s="31"/>
      <c r="R185" s="31"/>
      <c r="S185" s="31"/>
      <c r="T185" s="31"/>
      <c r="U185" s="31"/>
      <c r="V185" s="31"/>
      <c r="W185" s="31"/>
      <c r="X185" s="31"/>
      <c r="Y185" s="31"/>
      <c r="Z185" s="31"/>
      <c r="AA185" s="31"/>
      <c r="AB185" s="31"/>
      <c r="AC185" s="31"/>
      <c r="AD185" s="31"/>
      <c r="AE185" s="31"/>
      <c r="AF185" s="31"/>
      <c r="AG185" s="31"/>
    </row>
    <row r="186" spans="1:33">
      <c r="A186" s="31"/>
      <c r="B186" s="31"/>
      <c r="C186" s="31"/>
      <c r="D186" s="31"/>
      <c r="E186" s="206"/>
      <c r="F186" s="206"/>
      <c r="G186" s="178"/>
      <c r="H186" s="206"/>
      <c r="I186" s="206"/>
      <c r="J186" s="206"/>
      <c r="K186" s="206"/>
      <c r="L186" s="206"/>
      <c r="M186" s="179"/>
      <c r="N186" s="179"/>
      <c r="O186" s="31"/>
      <c r="P186" s="31"/>
      <c r="Q186" s="31"/>
      <c r="R186" s="31"/>
      <c r="S186" s="31"/>
      <c r="T186" s="31"/>
      <c r="U186" s="31"/>
      <c r="V186" s="31"/>
      <c r="W186" s="31"/>
      <c r="X186" s="31"/>
      <c r="Y186" s="31"/>
      <c r="Z186" s="31"/>
      <c r="AA186" s="31"/>
      <c r="AB186" s="31"/>
      <c r="AC186" s="31"/>
      <c r="AD186" s="31"/>
      <c r="AE186" s="31"/>
      <c r="AF186" s="31"/>
      <c r="AG186" s="31"/>
    </row>
    <row r="187" spans="1:33">
      <c r="A187" s="31"/>
      <c r="B187" s="31"/>
      <c r="C187" s="31"/>
      <c r="D187" s="31"/>
      <c r="E187" s="206"/>
      <c r="F187" s="206"/>
      <c r="G187" s="178"/>
      <c r="H187" s="206"/>
      <c r="I187" s="206"/>
      <c r="J187" s="206"/>
      <c r="K187" s="206"/>
      <c r="L187" s="206"/>
      <c r="M187" s="179"/>
      <c r="N187" s="179"/>
      <c r="O187" s="31"/>
      <c r="P187" s="31"/>
      <c r="Q187" s="31"/>
      <c r="R187" s="31"/>
      <c r="S187" s="31"/>
      <c r="T187" s="31"/>
      <c r="U187" s="31"/>
      <c r="V187" s="31"/>
      <c r="W187" s="31"/>
      <c r="X187" s="31"/>
      <c r="Y187" s="31"/>
      <c r="Z187" s="31"/>
      <c r="AA187" s="31"/>
      <c r="AB187" s="31"/>
      <c r="AC187" s="31"/>
      <c r="AD187" s="31"/>
      <c r="AE187" s="31"/>
      <c r="AF187" s="31"/>
      <c r="AG187" s="31"/>
    </row>
    <row r="188" spans="1:33">
      <c r="A188" s="31"/>
      <c r="B188" s="31"/>
      <c r="C188" s="31"/>
      <c r="D188" s="31"/>
      <c r="E188" s="206"/>
      <c r="F188" s="206"/>
      <c r="G188" s="178"/>
      <c r="H188" s="206"/>
      <c r="I188" s="206"/>
      <c r="J188" s="206"/>
      <c r="K188" s="206"/>
      <c r="L188" s="206"/>
      <c r="M188" s="179"/>
      <c r="N188" s="179"/>
      <c r="O188" s="31"/>
      <c r="P188" s="31"/>
      <c r="Q188" s="31"/>
      <c r="R188" s="31"/>
      <c r="S188" s="31"/>
      <c r="T188" s="31"/>
      <c r="U188" s="31"/>
      <c r="V188" s="31"/>
      <c r="W188" s="31"/>
      <c r="X188" s="31"/>
      <c r="Y188" s="31"/>
      <c r="Z188" s="31"/>
      <c r="AA188" s="31"/>
      <c r="AB188" s="31"/>
      <c r="AC188" s="31"/>
      <c r="AD188" s="31"/>
      <c r="AE188" s="31"/>
      <c r="AF188" s="31"/>
      <c r="AG188" s="31"/>
    </row>
    <row r="189" spans="1:33">
      <c r="A189" s="31"/>
      <c r="B189" s="31"/>
      <c r="C189" s="31"/>
      <c r="D189" s="31"/>
      <c r="E189" s="206"/>
      <c r="F189" s="206"/>
      <c r="G189" s="178"/>
      <c r="H189" s="206"/>
      <c r="I189" s="206"/>
      <c r="J189" s="206"/>
      <c r="K189" s="206"/>
      <c r="L189" s="206"/>
      <c r="M189" s="179"/>
      <c r="N189" s="179"/>
      <c r="O189" s="31"/>
      <c r="P189" s="31"/>
      <c r="Q189" s="31"/>
      <c r="R189" s="31"/>
      <c r="S189" s="31"/>
      <c r="T189" s="31"/>
      <c r="U189" s="31"/>
      <c r="V189" s="31"/>
      <c r="W189" s="31"/>
      <c r="X189" s="31"/>
      <c r="Y189" s="31"/>
      <c r="Z189" s="31"/>
      <c r="AA189" s="31"/>
      <c r="AB189" s="31"/>
      <c r="AC189" s="31"/>
      <c r="AD189" s="31"/>
      <c r="AE189" s="31"/>
      <c r="AF189" s="31"/>
      <c r="AG189" s="31"/>
    </row>
    <row r="190" spans="1:33">
      <c r="A190" s="31"/>
      <c r="B190" s="31"/>
      <c r="C190" s="31"/>
      <c r="D190" s="31"/>
      <c r="E190" s="206"/>
      <c r="F190" s="206"/>
      <c r="G190" s="178"/>
      <c r="H190" s="206"/>
      <c r="I190" s="206"/>
      <c r="J190" s="206"/>
      <c r="K190" s="206"/>
      <c r="L190" s="206"/>
      <c r="M190" s="179"/>
      <c r="N190" s="179"/>
      <c r="O190" s="31"/>
      <c r="P190" s="31"/>
      <c r="Q190" s="31"/>
      <c r="R190" s="31"/>
      <c r="S190" s="31"/>
      <c r="T190" s="31"/>
      <c r="U190" s="31"/>
      <c r="V190" s="31"/>
      <c r="W190" s="31"/>
      <c r="X190" s="31"/>
      <c r="Y190" s="31"/>
      <c r="Z190" s="31"/>
      <c r="AA190" s="31"/>
      <c r="AB190" s="31"/>
      <c r="AC190" s="31"/>
      <c r="AD190" s="31"/>
      <c r="AE190" s="31"/>
      <c r="AF190" s="31"/>
      <c r="AG190" s="31"/>
    </row>
    <row r="191" spans="1:33">
      <c r="A191" s="31"/>
      <c r="B191" s="31"/>
      <c r="C191" s="31"/>
      <c r="D191" s="31"/>
      <c r="E191" s="206"/>
      <c r="F191" s="206"/>
      <c r="G191" s="178"/>
      <c r="H191" s="206"/>
      <c r="I191" s="206"/>
      <c r="J191" s="206"/>
      <c r="K191" s="206"/>
      <c r="L191" s="206"/>
      <c r="M191" s="179"/>
      <c r="N191" s="179"/>
      <c r="O191" s="31"/>
      <c r="P191" s="31"/>
      <c r="Q191" s="31"/>
      <c r="R191" s="31"/>
      <c r="S191" s="31"/>
      <c r="T191" s="31"/>
      <c r="U191" s="31"/>
      <c r="V191" s="31"/>
      <c r="W191" s="31"/>
      <c r="X191" s="31"/>
      <c r="Y191" s="31"/>
      <c r="Z191" s="31"/>
      <c r="AA191" s="31"/>
      <c r="AB191" s="31"/>
      <c r="AC191" s="31"/>
      <c r="AD191" s="31"/>
      <c r="AE191" s="31"/>
      <c r="AF191" s="31"/>
      <c r="AG191" s="31"/>
    </row>
    <row r="192" spans="1:33">
      <c r="A192" s="31"/>
      <c r="B192" s="31"/>
      <c r="C192" s="31"/>
      <c r="D192" s="31"/>
      <c r="E192" s="206"/>
      <c r="F192" s="206"/>
      <c r="G192" s="178"/>
      <c r="H192" s="206"/>
      <c r="I192" s="206"/>
      <c r="J192" s="206"/>
      <c r="K192" s="206"/>
      <c r="L192" s="206"/>
      <c r="M192" s="179"/>
      <c r="N192" s="179"/>
      <c r="O192" s="31"/>
      <c r="P192" s="31"/>
      <c r="Q192" s="31"/>
      <c r="R192" s="31"/>
      <c r="S192" s="31"/>
      <c r="T192" s="31"/>
      <c r="U192" s="31"/>
      <c r="V192" s="31"/>
      <c r="W192" s="31"/>
      <c r="X192" s="31"/>
      <c r="Y192" s="31"/>
      <c r="Z192" s="31"/>
      <c r="AA192" s="31"/>
      <c r="AB192" s="31"/>
      <c r="AC192" s="31"/>
      <c r="AD192" s="31"/>
      <c r="AE192" s="31"/>
      <c r="AF192" s="31"/>
      <c r="AG192" s="31"/>
    </row>
    <row r="193" spans="1:33">
      <c r="A193" s="31"/>
      <c r="B193" s="31"/>
      <c r="C193" s="31"/>
      <c r="D193" s="31"/>
      <c r="E193" s="206"/>
      <c r="F193" s="206"/>
      <c r="G193" s="178"/>
      <c r="H193" s="206"/>
      <c r="I193" s="206"/>
      <c r="J193" s="206"/>
      <c r="K193" s="206"/>
      <c r="L193" s="206"/>
      <c r="M193" s="179"/>
      <c r="N193" s="179"/>
      <c r="O193" s="31"/>
      <c r="P193" s="31"/>
      <c r="Q193" s="31"/>
      <c r="R193" s="31"/>
      <c r="S193" s="31"/>
      <c r="T193" s="31"/>
      <c r="U193" s="31"/>
      <c r="V193" s="31"/>
      <c r="W193" s="31"/>
      <c r="X193" s="31"/>
      <c r="Y193" s="31"/>
      <c r="Z193" s="31"/>
      <c r="AA193" s="31"/>
      <c r="AB193" s="31"/>
      <c r="AC193" s="31"/>
      <c r="AD193" s="31"/>
      <c r="AE193" s="31"/>
      <c r="AF193" s="31"/>
      <c r="AG193" s="31"/>
    </row>
    <row r="194" spans="1:33">
      <c r="A194" s="31"/>
      <c r="B194" s="31"/>
      <c r="C194" s="31"/>
      <c r="D194" s="31"/>
      <c r="E194" s="206"/>
      <c r="F194" s="206"/>
      <c r="G194" s="178"/>
      <c r="H194" s="206"/>
      <c r="I194" s="206"/>
      <c r="J194" s="206"/>
      <c r="K194" s="206"/>
      <c r="L194" s="206"/>
      <c r="M194" s="179"/>
      <c r="N194" s="179"/>
      <c r="O194" s="31"/>
      <c r="P194" s="31"/>
      <c r="Q194" s="31"/>
      <c r="R194" s="31"/>
      <c r="S194" s="31"/>
      <c r="T194" s="31"/>
      <c r="U194" s="31"/>
      <c r="V194" s="31"/>
      <c r="W194" s="31"/>
      <c r="X194" s="31"/>
      <c r="Y194" s="31"/>
      <c r="Z194" s="31"/>
      <c r="AA194" s="31"/>
      <c r="AB194" s="31"/>
      <c r="AC194" s="31"/>
      <c r="AD194" s="31"/>
      <c r="AE194" s="31"/>
      <c r="AF194" s="31"/>
      <c r="AG194" s="31"/>
    </row>
    <row r="195" spans="1:33">
      <c r="A195" s="31"/>
      <c r="B195" s="31"/>
      <c r="C195" s="31"/>
      <c r="D195" s="31"/>
      <c r="E195" s="206"/>
      <c r="F195" s="206"/>
      <c r="G195" s="178"/>
      <c r="H195" s="206"/>
      <c r="I195" s="206"/>
      <c r="J195" s="206"/>
      <c r="K195" s="206"/>
      <c r="L195" s="206"/>
      <c r="M195" s="179"/>
      <c r="N195" s="179"/>
      <c r="O195" s="31"/>
      <c r="P195" s="31"/>
      <c r="Q195" s="31"/>
      <c r="R195" s="31"/>
      <c r="S195" s="31"/>
      <c r="T195" s="31"/>
      <c r="U195" s="31"/>
      <c r="V195" s="31"/>
      <c r="W195" s="31"/>
      <c r="X195" s="31"/>
      <c r="Y195" s="31"/>
      <c r="Z195" s="31"/>
      <c r="AA195" s="31"/>
      <c r="AB195" s="31"/>
      <c r="AC195" s="31"/>
      <c r="AD195" s="31"/>
      <c r="AE195" s="31"/>
      <c r="AF195" s="31"/>
      <c r="AG195" s="31"/>
    </row>
    <row r="196" spans="1:33">
      <c r="A196" s="31"/>
      <c r="B196" s="31"/>
      <c r="C196" s="31"/>
      <c r="D196" s="31"/>
      <c r="E196" s="206"/>
      <c r="F196" s="206"/>
      <c r="G196" s="178"/>
      <c r="H196" s="206"/>
      <c r="I196" s="206"/>
      <c r="J196" s="206"/>
      <c r="K196" s="206"/>
      <c r="L196" s="206"/>
      <c r="M196" s="179"/>
      <c r="N196" s="179"/>
      <c r="O196" s="31"/>
      <c r="P196" s="31"/>
      <c r="Q196" s="31"/>
      <c r="R196" s="31"/>
      <c r="S196" s="31"/>
      <c r="T196" s="31"/>
      <c r="U196" s="31"/>
      <c r="V196" s="31"/>
      <c r="W196" s="31"/>
      <c r="X196" s="31"/>
      <c r="Y196" s="31"/>
      <c r="Z196" s="31"/>
      <c r="AA196" s="31"/>
      <c r="AB196" s="31"/>
      <c r="AC196" s="31"/>
      <c r="AD196" s="31"/>
      <c r="AE196" s="31"/>
      <c r="AF196" s="31"/>
      <c r="AG196" s="31"/>
    </row>
    <row r="197" spans="1:33">
      <c r="A197" s="31"/>
      <c r="B197" s="31"/>
      <c r="C197" s="31"/>
      <c r="D197" s="31"/>
      <c r="E197" s="206"/>
      <c r="F197" s="206"/>
      <c r="G197" s="178"/>
      <c r="H197" s="206"/>
      <c r="I197" s="206"/>
      <c r="J197" s="206"/>
      <c r="K197" s="206"/>
      <c r="L197" s="206"/>
      <c r="M197" s="179"/>
      <c r="N197" s="179"/>
      <c r="O197" s="31"/>
      <c r="P197" s="31"/>
      <c r="Q197" s="31"/>
      <c r="R197" s="31"/>
      <c r="S197" s="31"/>
      <c r="T197" s="31"/>
      <c r="U197" s="31"/>
      <c r="V197" s="31"/>
      <c r="W197" s="31"/>
      <c r="X197" s="31"/>
      <c r="Y197" s="31"/>
      <c r="Z197" s="31"/>
      <c r="AA197" s="31"/>
      <c r="AB197" s="31"/>
      <c r="AC197" s="31"/>
      <c r="AD197" s="31"/>
      <c r="AE197" s="31"/>
      <c r="AF197" s="31"/>
      <c r="AG197" s="31"/>
    </row>
    <row r="198" spans="1:33">
      <c r="A198" s="31"/>
      <c r="B198" s="31"/>
      <c r="C198" s="31"/>
      <c r="D198" s="31"/>
      <c r="E198" s="206"/>
      <c r="F198" s="206"/>
      <c r="G198" s="178"/>
      <c r="H198" s="206"/>
      <c r="I198" s="206"/>
      <c r="J198" s="206"/>
      <c r="K198" s="206"/>
      <c r="L198" s="206"/>
      <c r="M198" s="179"/>
      <c r="N198" s="179"/>
      <c r="O198" s="31"/>
      <c r="P198" s="31"/>
      <c r="Q198" s="31"/>
      <c r="R198" s="31"/>
      <c r="S198" s="31"/>
      <c r="T198" s="31"/>
      <c r="U198" s="31"/>
      <c r="V198" s="31"/>
      <c r="W198" s="31"/>
      <c r="X198" s="31"/>
      <c r="Y198" s="31"/>
      <c r="Z198" s="31"/>
      <c r="AA198" s="31"/>
      <c r="AB198" s="31"/>
      <c r="AC198" s="31"/>
      <c r="AD198" s="31"/>
      <c r="AE198" s="31"/>
      <c r="AF198" s="31"/>
      <c r="AG198" s="31"/>
    </row>
    <row r="199" spans="1:33">
      <c r="A199" s="31"/>
      <c r="B199" s="31"/>
      <c r="C199" s="31"/>
      <c r="D199" s="31"/>
      <c r="E199" s="206"/>
      <c r="F199" s="206"/>
      <c r="G199" s="178"/>
      <c r="H199" s="206"/>
      <c r="I199" s="206"/>
      <c r="J199" s="206"/>
      <c r="K199" s="206"/>
      <c r="L199" s="206"/>
      <c r="M199" s="179"/>
      <c r="N199" s="179"/>
      <c r="O199" s="31"/>
      <c r="P199" s="31"/>
      <c r="Q199" s="31"/>
      <c r="R199" s="31"/>
      <c r="S199" s="31"/>
      <c r="T199" s="31"/>
      <c r="U199" s="31"/>
      <c r="V199" s="31"/>
      <c r="W199" s="31"/>
      <c r="X199" s="31"/>
      <c r="Y199" s="31"/>
      <c r="Z199" s="31"/>
      <c r="AA199" s="31"/>
      <c r="AB199" s="31"/>
      <c r="AC199" s="31"/>
      <c r="AD199" s="31"/>
      <c r="AE199" s="31"/>
      <c r="AF199" s="31"/>
      <c r="AG199" s="31"/>
    </row>
    <row r="200" spans="1:33">
      <c r="A200" s="31"/>
      <c r="B200" s="31"/>
      <c r="C200" s="31"/>
      <c r="D200" s="31"/>
      <c r="E200" s="206"/>
      <c r="F200" s="206"/>
      <c r="G200" s="178"/>
      <c r="H200" s="206"/>
      <c r="I200" s="206"/>
      <c r="J200" s="206"/>
      <c r="K200" s="206"/>
      <c r="L200" s="206"/>
      <c r="M200" s="179"/>
      <c r="N200" s="179"/>
      <c r="O200" s="31"/>
      <c r="P200" s="31"/>
      <c r="Q200" s="31"/>
      <c r="R200" s="31"/>
      <c r="S200" s="31"/>
      <c r="T200" s="31"/>
      <c r="U200" s="31"/>
      <c r="V200" s="31"/>
      <c r="W200" s="31"/>
      <c r="X200" s="31"/>
      <c r="Y200" s="31"/>
      <c r="Z200" s="31"/>
      <c r="AA200" s="31"/>
      <c r="AB200" s="31"/>
      <c r="AC200" s="31"/>
      <c r="AD200" s="31"/>
      <c r="AE200" s="31"/>
      <c r="AF200" s="31"/>
      <c r="AG200" s="31"/>
    </row>
    <row r="201" spans="1:33">
      <c r="A201" s="31"/>
      <c r="B201" s="31"/>
      <c r="C201" s="31"/>
      <c r="D201" s="31"/>
      <c r="E201" s="206"/>
      <c r="F201" s="206"/>
      <c r="G201" s="178"/>
      <c r="H201" s="206"/>
      <c r="I201" s="206"/>
      <c r="J201" s="206"/>
      <c r="K201" s="206"/>
      <c r="L201" s="206"/>
      <c r="M201" s="179"/>
      <c r="N201" s="179"/>
      <c r="O201" s="31"/>
      <c r="P201" s="31"/>
      <c r="Q201" s="31"/>
      <c r="R201" s="31"/>
      <c r="S201" s="31"/>
      <c r="T201" s="31"/>
      <c r="U201" s="31"/>
      <c r="V201" s="31"/>
      <c r="W201" s="31"/>
      <c r="X201" s="31"/>
      <c r="Y201" s="31"/>
      <c r="Z201" s="31"/>
      <c r="AA201" s="31"/>
      <c r="AB201" s="31"/>
      <c r="AC201" s="31"/>
      <c r="AD201" s="31"/>
      <c r="AE201" s="31"/>
      <c r="AF201" s="31"/>
      <c r="AG201" s="31"/>
    </row>
    <row r="202" spans="1:33">
      <c r="A202" s="31"/>
      <c r="B202" s="31"/>
      <c r="C202" s="31"/>
      <c r="D202" s="31"/>
      <c r="E202" s="206"/>
      <c r="F202" s="206"/>
      <c r="G202" s="178"/>
      <c r="H202" s="206"/>
      <c r="I202" s="206"/>
      <c r="J202" s="206"/>
      <c r="K202" s="206"/>
      <c r="L202" s="206"/>
      <c r="M202" s="179"/>
      <c r="N202" s="179"/>
      <c r="O202" s="31"/>
      <c r="P202" s="31"/>
      <c r="Q202" s="31"/>
      <c r="R202" s="31"/>
      <c r="S202" s="31"/>
      <c r="T202" s="31"/>
      <c r="U202" s="31"/>
      <c r="V202" s="31"/>
      <c r="W202" s="31"/>
      <c r="X202" s="31"/>
      <c r="Y202" s="31"/>
      <c r="Z202" s="31"/>
      <c r="AA202" s="31"/>
      <c r="AB202" s="31"/>
      <c r="AC202" s="31"/>
      <c r="AD202" s="31"/>
      <c r="AE202" s="31"/>
      <c r="AF202" s="31"/>
      <c r="AG202" s="31"/>
    </row>
    <row r="203" spans="1:33">
      <c r="A203" s="31"/>
      <c r="B203" s="31"/>
      <c r="C203" s="31"/>
      <c r="D203" s="31"/>
      <c r="E203" s="206"/>
      <c r="F203" s="206"/>
      <c r="G203" s="178"/>
      <c r="H203" s="206"/>
      <c r="I203" s="206"/>
      <c r="J203" s="206"/>
      <c r="K203" s="206"/>
      <c r="L203" s="206"/>
      <c r="M203" s="179"/>
      <c r="N203" s="179"/>
      <c r="O203" s="31"/>
      <c r="P203" s="31"/>
      <c r="Q203" s="31"/>
      <c r="R203" s="31"/>
      <c r="S203" s="31"/>
      <c r="T203" s="31"/>
      <c r="U203" s="31"/>
      <c r="V203" s="31"/>
      <c r="W203" s="31"/>
      <c r="X203" s="31"/>
      <c r="Y203" s="31"/>
      <c r="Z203" s="31"/>
      <c r="AA203" s="31"/>
      <c r="AB203" s="31"/>
      <c r="AC203" s="31"/>
      <c r="AD203" s="31"/>
      <c r="AE203" s="31"/>
      <c r="AF203" s="31"/>
      <c r="AG203" s="31"/>
    </row>
    <row r="204" spans="1:33">
      <c r="A204" s="31"/>
      <c r="B204" s="31"/>
      <c r="C204" s="31"/>
      <c r="D204" s="31"/>
      <c r="E204" s="206"/>
      <c r="F204" s="206"/>
      <c r="G204" s="178"/>
      <c r="H204" s="206"/>
      <c r="I204" s="206"/>
      <c r="J204" s="206"/>
      <c r="K204" s="206"/>
      <c r="L204" s="206"/>
      <c r="M204" s="179"/>
      <c r="N204" s="179"/>
      <c r="O204" s="31"/>
      <c r="P204" s="31"/>
      <c r="Q204" s="31"/>
      <c r="R204" s="31"/>
      <c r="S204" s="31"/>
      <c r="T204" s="31"/>
      <c r="U204" s="31"/>
      <c r="V204" s="31"/>
      <c r="W204" s="31"/>
      <c r="X204" s="31"/>
      <c r="Y204" s="31"/>
      <c r="Z204" s="31"/>
      <c r="AA204" s="31"/>
      <c r="AB204" s="31"/>
      <c r="AC204" s="31"/>
      <c r="AD204" s="31"/>
      <c r="AE204" s="31"/>
      <c r="AF204" s="31"/>
      <c r="AG204" s="31"/>
    </row>
    <row r="205" spans="1:33">
      <c r="A205" s="31"/>
      <c r="B205" s="31"/>
      <c r="C205" s="31"/>
      <c r="D205" s="31"/>
      <c r="E205" s="206"/>
      <c r="F205" s="206"/>
      <c r="G205" s="178"/>
      <c r="H205" s="206"/>
      <c r="I205" s="206"/>
      <c r="J205" s="206"/>
      <c r="K205" s="206"/>
      <c r="L205" s="206"/>
      <c r="M205" s="179"/>
      <c r="N205" s="179"/>
      <c r="O205" s="31"/>
      <c r="P205" s="31"/>
      <c r="Q205" s="31"/>
      <c r="R205" s="31"/>
      <c r="S205" s="31"/>
      <c r="T205" s="31"/>
      <c r="U205" s="31"/>
      <c r="V205" s="31"/>
      <c r="W205" s="31"/>
      <c r="X205" s="31"/>
      <c r="Y205" s="31"/>
      <c r="Z205" s="31"/>
      <c r="AA205" s="31"/>
      <c r="AB205" s="31"/>
      <c r="AC205" s="31"/>
      <c r="AD205" s="31"/>
      <c r="AE205" s="31"/>
      <c r="AF205" s="31"/>
      <c r="AG205" s="31"/>
    </row>
    <row r="206" spans="1:33">
      <c r="A206" s="31"/>
      <c r="B206" s="31"/>
      <c r="C206" s="31"/>
      <c r="D206" s="31"/>
      <c r="E206" s="206"/>
      <c r="F206" s="206"/>
      <c r="G206" s="178"/>
      <c r="H206" s="206"/>
      <c r="I206" s="206"/>
      <c r="J206" s="206"/>
      <c r="K206" s="206"/>
      <c r="L206" s="206"/>
      <c r="M206" s="179"/>
      <c r="N206" s="179"/>
      <c r="O206" s="31"/>
      <c r="P206" s="31"/>
      <c r="Q206" s="31"/>
      <c r="R206" s="31"/>
      <c r="S206" s="31"/>
      <c r="T206" s="31"/>
      <c r="U206" s="31"/>
      <c r="V206" s="31"/>
      <c r="W206" s="31"/>
      <c r="X206" s="31"/>
      <c r="Y206" s="31"/>
      <c r="Z206" s="31"/>
      <c r="AA206" s="31"/>
      <c r="AB206" s="31"/>
      <c r="AC206" s="31"/>
      <c r="AD206" s="31"/>
      <c r="AE206" s="31"/>
      <c r="AF206" s="31"/>
      <c r="AG206" s="31"/>
    </row>
    <row r="207" spans="1:33">
      <c r="A207" s="31"/>
      <c r="B207" s="31"/>
      <c r="C207" s="31"/>
      <c r="D207" s="31"/>
      <c r="E207" s="206"/>
      <c r="F207" s="206"/>
      <c r="G207" s="178"/>
      <c r="H207" s="206"/>
      <c r="I207" s="206"/>
      <c r="J207" s="206"/>
      <c r="K207" s="206"/>
      <c r="L207" s="206"/>
      <c r="M207" s="179"/>
      <c r="N207" s="179"/>
      <c r="O207" s="31"/>
      <c r="P207" s="31"/>
      <c r="Q207" s="31"/>
      <c r="R207" s="31"/>
      <c r="S207" s="31"/>
      <c r="T207" s="31"/>
      <c r="U207" s="31"/>
      <c r="V207" s="31"/>
      <c r="W207" s="31"/>
      <c r="X207" s="31"/>
      <c r="Y207" s="31"/>
      <c r="Z207" s="31"/>
      <c r="AA207" s="31"/>
      <c r="AB207" s="31"/>
      <c r="AC207" s="31"/>
      <c r="AD207" s="31"/>
      <c r="AE207" s="31"/>
      <c r="AF207" s="31"/>
      <c r="AG207" s="31"/>
    </row>
    <row r="208" spans="1:33">
      <c r="A208" s="31"/>
      <c r="B208" s="31"/>
      <c r="C208" s="31"/>
      <c r="D208" s="31"/>
      <c r="E208" s="206"/>
      <c r="F208" s="206"/>
      <c r="G208" s="178"/>
      <c r="H208" s="206"/>
      <c r="I208" s="206"/>
      <c r="J208" s="206"/>
      <c r="K208" s="206"/>
      <c r="L208" s="206"/>
      <c r="M208" s="179"/>
      <c r="N208" s="179"/>
      <c r="O208" s="31"/>
      <c r="P208" s="31"/>
      <c r="Q208" s="31"/>
      <c r="R208" s="31"/>
      <c r="S208" s="31"/>
      <c r="T208" s="31"/>
      <c r="U208" s="31"/>
      <c r="V208" s="31"/>
      <c r="W208" s="31"/>
      <c r="X208" s="31"/>
      <c r="Y208" s="31"/>
      <c r="Z208" s="31"/>
      <c r="AA208" s="31"/>
      <c r="AB208" s="31"/>
      <c r="AC208" s="31"/>
      <c r="AD208" s="31"/>
      <c r="AE208" s="31"/>
      <c r="AF208" s="31"/>
      <c r="AG208" s="31"/>
    </row>
    <row r="209" spans="1:33">
      <c r="A209" s="31"/>
      <c r="B209" s="31"/>
      <c r="C209" s="31"/>
      <c r="D209" s="31"/>
      <c r="E209" s="206"/>
      <c r="F209" s="206"/>
      <c r="G209" s="178"/>
      <c r="H209" s="206"/>
      <c r="I209" s="206"/>
      <c r="J209" s="206"/>
      <c r="K209" s="206"/>
      <c r="L209" s="206"/>
      <c r="M209" s="179"/>
      <c r="N209" s="179"/>
      <c r="O209" s="31"/>
      <c r="P209" s="31"/>
      <c r="Q209" s="31"/>
      <c r="R209" s="31"/>
      <c r="S209" s="31"/>
      <c r="T209" s="31"/>
      <c r="U209" s="31"/>
      <c r="V209" s="31"/>
      <c r="W209" s="31"/>
      <c r="X209" s="31"/>
      <c r="Y209" s="31"/>
      <c r="Z209" s="31"/>
      <c r="AA209" s="31"/>
      <c r="AB209" s="31"/>
      <c r="AC209" s="31"/>
      <c r="AD209" s="31"/>
      <c r="AE209" s="31"/>
      <c r="AF209" s="31"/>
      <c r="AG209" s="31"/>
    </row>
    <row r="210" spans="1:33">
      <c r="A210" s="31"/>
      <c r="B210" s="31"/>
      <c r="C210" s="31"/>
      <c r="D210" s="31"/>
      <c r="E210" s="206"/>
      <c r="F210" s="206"/>
      <c r="G210" s="178"/>
      <c r="H210" s="206"/>
      <c r="I210" s="206"/>
      <c r="J210" s="206"/>
      <c r="K210" s="206"/>
      <c r="L210" s="206"/>
      <c r="M210" s="179"/>
      <c r="N210" s="179"/>
      <c r="O210" s="31"/>
      <c r="P210" s="31"/>
      <c r="Q210" s="31"/>
      <c r="R210" s="31"/>
      <c r="S210" s="31"/>
      <c r="T210" s="31"/>
      <c r="U210" s="31"/>
      <c r="V210" s="31"/>
      <c r="W210" s="31"/>
      <c r="X210" s="31"/>
      <c r="Y210" s="31"/>
      <c r="Z210" s="31"/>
      <c r="AA210" s="31"/>
      <c r="AB210" s="31"/>
      <c r="AC210" s="31"/>
      <c r="AD210" s="31"/>
      <c r="AE210" s="31"/>
      <c r="AF210" s="31"/>
      <c r="AG210" s="31"/>
    </row>
    <row r="211" spans="1:33">
      <c r="A211" s="31"/>
      <c r="B211" s="31"/>
      <c r="C211" s="31"/>
      <c r="D211" s="31"/>
      <c r="E211" s="206"/>
      <c r="F211" s="206"/>
      <c r="G211" s="178"/>
      <c r="H211" s="206"/>
      <c r="I211" s="206"/>
      <c r="J211" s="206"/>
      <c r="K211" s="206"/>
      <c r="L211" s="206"/>
      <c r="M211" s="179"/>
      <c r="N211" s="179"/>
      <c r="O211" s="31"/>
      <c r="P211" s="31"/>
      <c r="Q211" s="31"/>
      <c r="R211" s="31"/>
      <c r="S211" s="31"/>
      <c r="T211" s="31"/>
      <c r="U211" s="31"/>
      <c r="V211" s="31"/>
      <c r="W211" s="31"/>
      <c r="X211" s="31"/>
      <c r="Y211" s="31"/>
      <c r="Z211" s="31"/>
      <c r="AA211" s="31"/>
      <c r="AB211" s="31"/>
      <c r="AC211" s="31"/>
      <c r="AD211" s="31"/>
      <c r="AE211" s="31"/>
      <c r="AF211" s="31"/>
      <c r="AG211" s="31"/>
    </row>
    <row r="212" spans="1:33">
      <c r="A212" s="31"/>
      <c r="B212" s="31"/>
      <c r="C212" s="31"/>
      <c r="D212" s="31"/>
      <c r="E212" s="206"/>
      <c r="F212" s="206"/>
      <c r="G212" s="178"/>
      <c r="H212" s="206"/>
      <c r="I212" s="206"/>
      <c r="J212" s="206"/>
      <c r="K212" s="206"/>
      <c r="L212" s="206"/>
      <c r="M212" s="179"/>
      <c r="N212" s="179"/>
      <c r="O212" s="31"/>
      <c r="P212" s="31"/>
      <c r="Q212" s="31"/>
      <c r="R212" s="31"/>
      <c r="S212" s="31"/>
      <c r="T212" s="31"/>
      <c r="U212" s="31"/>
      <c r="V212" s="31"/>
      <c r="W212" s="31"/>
      <c r="X212" s="31"/>
      <c r="Y212" s="31"/>
      <c r="Z212" s="31"/>
      <c r="AA212" s="31"/>
      <c r="AB212" s="31"/>
      <c r="AC212" s="31"/>
      <c r="AD212" s="31"/>
      <c r="AE212" s="31"/>
      <c r="AF212" s="31"/>
      <c r="AG212" s="31"/>
    </row>
    <row r="213" spans="1:33">
      <c r="A213" s="31"/>
      <c r="B213" s="31"/>
      <c r="C213" s="31"/>
      <c r="D213" s="31"/>
      <c r="E213" s="206"/>
      <c r="F213" s="206"/>
      <c r="G213" s="178"/>
      <c r="H213" s="206"/>
      <c r="I213" s="206"/>
      <c r="J213" s="206"/>
      <c r="K213" s="206"/>
      <c r="L213" s="206"/>
      <c r="M213" s="179"/>
      <c r="N213" s="179"/>
      <c r="O213" s="31"/>
      <c r="P213" s="31"/>
      <c r="Q213" s="31"/>
      <c r="R213" s="31"/>
      <c r="S213" s="31"/>
      <c r="T213" s="31"/>
      <c r="U213" s="31"/>
      <c r="V213" s="31"/>
      <c r="W213" s="31"/>
      <c r="X213" s="31"/>
      <c r="Y213" s="31"/>
      <c r="Z213" s="31"/>
      <c r="AA213" s="31"/>
      <c r="AB213" s="31"/>
      <c r="AC213" s="31"/>
      <c r="AD213" s="31"/>
      <c r="AE213" s="31"/>
      <c r="AF213" s="31"/>
      <c r="AG213" s="31"/>
    </row>
    <row r="214" spans="1:33">
      <c r="A214" s="31"/>
      <c r="B214" s="31"/>
      <c r="C214" s="31"/>
      <c r="D214" s="31"/>
      <c r="E214" s="206"/>
      <c r="F214" s="206"/>
      <c r="G214" s="178"/>
      <c r="H214" s="206"/>
      <c r="I214" s="206"/>
      <c r="J214" s="206"/>
      <c r="K214" s="206"/>
      <c r="L214" s="206"/>
      <c r="M214" s="179"/>
      <c r="N214" s="179"/>
      <c r="O214" s="31"/>
      <c r="P214" s="31"/>
      <c r="Q214" s="31"/>
      <c r="R214" s="31"/>
      <c r="S214" s="31"/>
      <c r="T214" s="31"/>
      <c r="U214" s="31"/>
      <c r="V214" s="31"/>
      <c r="W214" s="31"/>
      <c r="X214" s="31"/>
      <c r="Y214" s="31"/>
      <c r="Z214" s="31"/>
      <c r="AA214" s="31"/>
      <c r="AB214" s="31"/>
      <c r="AC214" s="31"/>
      <c r="AD214" s="31"/>
      <c r="AE214" s="31"/>
      <c r="AF214" s="31"/>
      <c r="AG214" s="31"/>
    </row>
    <row r="215" spans="1:33">
      <c r="A215" s="31"/>
      <c r="B215" s="31"/>
      <c r="C215" s="31"/>
      <c r="D215" s="31"/>
      <c r="E215" s="206"/>
      <c r="F215" s="206"/>
      <c r="G215" s="178"/>
      <c r="H215" s="206"/>
      <c r="I215" s="206"/>
      <c r="J215" s="206"/>
      <c r="K215" s="206"/>
      <c r="L215" s="206"/>
      <c r="M215" s="179"/>
      <c r="N215" s="179"/>
      <c r="O215" s="31"/>
      <c r="P215" s="31"/>
      <c r="Q215" s="31"/>
      <c r="R215" s="31"/>
      <c r="S215" s="31"/>
      <c r="T215" s="31"/>
      <c r="U215" s="31"/>
      <c r="V215" s="31"/>
      <c r="W215" s="31"/>
      <c r="X215" s="31"/>
      <c r="Y215" s="31"/>
      <c r="Z215" s="31"/>
      <c r="AA215" s="31"/>
      <c r="AB215" s="31"/>
      <c r="AC215" s="31"/>
      <c r="AD215" s="31"/>
      <c r="AE215" s="31"/>
      <c r="AF215" s="31"/>
      <c r="AG215" s="31"/>
    </row>
    <row r="216" spans="1:33">
      <c r="A216" s="31"/>
      <c r="B216" s="31"/>
      <c r="C216" s="31"/>
      <c r="D216" s="31"/>
      <c r="E216" s="206"/>
      <c r="F216" s="206"/>
      <c r="G216" s="178"/>
      <c r="H216" s="206"/>
      <c r="I216" s="206"/>
      <c r="J216" s="206"/>
      <c r="K216" s="206"/>
      <c r="L216" s="206"/>
      <c r="M216" s="179"/>
      <c r="N216" s="179"/>
      <c r="O216" s="31"/>
      <c r="P216" s="31"/>
      <c r="Q216" s="31"/>
      <c r="R216" s="31"/>
      <c r="S216" s="31"/>
      <c r="T216" s="31"/>
      <c r="U216" s="31"/>
      <c r="V216" s="31"/>
      <c r="W216" s="31"/>
      <c r="X216" s="31"/>
      <c r="Y216" s="31"/>
      <c r="Z216" s="31"/>
      <c r="AA216" s="31"/>
      <c r="AB216" s="31"/>
      <c r="AC216" s="31"/>
      <c r="AD216" s="31"/>
      <c r="AE216" s="31"/>
      <c r="AF216" s="31"/>
      <c r="AG216" s="31"/>
    </row>
    <row r="217" spans="1:33">
      <c r="A217" s="31"/>
      <c r="B217" s="31"/>
      <c r="C217" s="31"/>
      <c r="D217" s="31"/>
      <c r="E217" s="206"/>
      <c r="F217" s="206"/>
      <c r="G217" s="178"/>
      <c r="H217" s="206"/>
      <c r="I217" s="206"/>
      <c r="J217" s="206"/>
      <c r="K217" s="206"/>
      <c r="L217" s="206"/>
      <c r="M217" s="179"/>
      <c r="N217" s="179"/>
      <c r="O217" s="31"/>
      <c r="P217" s="31"/>
      <c r="Q217" s="31"/>
      <c r="R217" s="31"/>
      <c r="S217" s="31"/>
      <c r="T217" s="31"/>
      <c r="U217" s="31"/>
      <c r="V217" s="31"/>
      <c r="W217" s="31"/>
      <c r="X217" s="31"/>
      <c r="Y217" s="31"/>
      <c r="Z217" s="31"/>
      <c r="AA217" s="31"/>
      <c r="AB217" s="31"/>
      <c r="AC217" s="31"/>
      <c r="AD217" s="31"/>
      <c r="AE217" s="31"/>
      <c r="AF217" s="31"/>
      <c r="AG217" s="31"/>
    </row>
    <row r="218" spans="1:33">
      <c r="A218" s="31"/>
      <c r="B218" s="31"/>
      <c r="C218" s="31"/>
      <c r="D218" s="31"/>
      <c r="E218" s="206"/>
      <c r="F218" s="206"/>
      <c r="G218" s="178"/>
      <c r="H218" s="206"/>
      <c r="I218" s="206"/>
      <c r="J218" s="206"/>
      <c r="K218" s="206"/>
      <c r="L218" s="206"/>
      <c r="M218" s="179"/>
      <c r="N218" s="179"/>
      <c r="O218" s="31"/>
      <c r="P218" s="31"/>
      <c r="Q218" s="31"/>
      <c r="R218" s="31"/>
      <c r="S218" s="31"/>
      <c r="T218" s="31"/>
      <c r="U218" s="31"/>
      <c r="V218" s="31"/>
      <c r="W218" s="31"/>
      <c r="X218" s="31"/>
      <c r="Y218" s="31"/>
      <c r="Z218" s="31"/>
      <c r="AA218" s="31"/>
      <c r="AB218" s="31"/>
      <c r="AC218" s="31"/>
      <c r="AD218" s="31"/>
      <c r="AE218" s="31"/>
      <c r="AF218" s="31"/>
      <c r="AG218" s="31"/>
    </row>
    <row r="219" spans="1:33">
      <c r="A219" s="31"/>
      <c r="B219" s="31"/>
      <c r="C219" s="31"/>
      <c r="D219" s="31"/>
      <c r="E219" s="206"/>
      <c r="F219" s="206"/>
      <c r="G219" s="178"/>
      <c r="H219" s="206"/>
      <c r="I219" s="206"/>
      <c r="J219" s="206"/>
      <c r="K219" s="206"/>
      <c r="L219" s="206"/>
      <c r="M219" s="179"/>
      <c r="N219" s="179"/>
      <c r="O219" s="31"/>
      <c r="P219" s="31"/>
      <c r="Q219" s="31"/>
      <c r="R219" s="31"/>
      <c r="S219" s="31"/>
      <c r="T219" s="31"/>
      <c r="U219" s="31"/>
      <c r="V219" s="31"/>
      <c r="W219" s="31"/>
      <c r="X219" s="31"/>
      <c r="Y219" s="31"/>
      <c r="Z219" s="31"/>
      <c r="AA219" s="31"/>
      <c r="AB219" s="31"/>
      <c r="AC219" s="31"/>
      <c r="AD219" s="31"/>
      <c r="AE219" s="31"/>
      <c r="AF219" s="31"/>
      <c r="AG219" s="31"/>
    </row>
    <row r="220" spans="1:33">
      <c r="A220" s="31"/>
      <c r="B220" s="31"/>
      <c r="C220" s="31"/>
      <c r="D220" s="31"/>
      <c r="E220" s="206"/>
      <c r="F220" s="206"/>
      <c r="G220" s="178"/>
      <c r="H220" s="206"/>
      <c r="I220" s="206"/>
      <c r="J220" s="206"/>
      <c r="K220" s="206"/>
      <c r="L220" s="206"/>
      <c r="M220" s="179"/>
      <c r="N220" s="179"/>
      <c r="O220" s="31"/>
      <c r="P220" s="31"/>
      <c r="Q220" s="31"/>
      <c r="R220" s="31"/>
      <c r="S220" s="31"/>
      <c r="T220" s="31"/>
      <c r="U220" s="31"/>
      <c r="V220" s="31"/>
      <c r="W220" s="31"/>
      <c r="X220" s="31"/>
      <c r="Y220" s="31"/>
      <c r="Z220" s="31"/>
      <c r="AA220" s="31"/>
      <c r="AB220" s="31"/>
      <c r="AC220" s="31"/>
      <c r="AD220" s="31"/>
      <c r="AE220" s="31"/>
      <c r="AF220" s="31"/>
      <c r="AG220" s="31"/>
    </row>
    <row r="221" spans="1:33">
      <c r="A221" s="31"/>
      <c r="B221" s="31"/>
      <c r="C221" s="31"/>
      <c r="D221" s="31"/>
      <c r="E221" s="206"/>
      <c r="F221" s="206"/>
      <c r="G221" s="178"/>
      <c r="H221" s="206"/>
      <c r="I221" s="206"/>
      <c r="J221" s="206"/>
      <c r="K221" s="206"/>
      <c r="L221" s="206"/>
      <c r="M221" s="179"/>
      <c r="N221" s="179"/>
      <c r="O221" s="31"/>
      <c r="P221" s="31"/>
      <c r="Q221" s="31"/>
      <c r="R221" s="31"/>
      <c r="S221" s="31"/>
      <c r="T221" s="31"/>
      <c r="U221" s="31"/>
      <c r="V221" s="31"/>
      <c r="W221" s="31"/>
      <c r="X221" s="31"/>
      <c r="Y221" s="31"/>
      <c r="Z221" s="31"/>
      <c r="AA221" s="31"/>
      <c r="AB221" s="31"/>
      <c r="AC221" s="31"/>
      <c r="AD221" s="31"/>
      <c r="AE221" s="31"/>
      <c r="AF221" s="31"/>
      <c r="AG221" s="31"/>
    </row>
    <row r="222" spans="1:33">
      <c r="A222" s="31"/>
      <c r="B222" s="31"/>
      <c r="C222" s="31"/>
      <c r="D222" s="31"/>
      <c r="E222" s="206"/>
      <c r="F222" s="206"/>
      <c r="G222" s="178"/>
      <c r="H222" s="206"/>
      <c r="I222" s="206"/>
      <c r="J222" s="206"/>
      <c r="K222" s="206"/>
      <c r="L222" s="206"/>
      <c r="M222" s="179"/>
      <c r="N222" s="179"/>
      <c r="O222" s="31"/>
      <c r="P222" s="31"/>
      <c r="Q222" s="31"/>
      <c r="R222" s="31"/>
      <c r="S222" s="31"/>
      <c r="T222" s="31"/>
      <c r="U222" s="31"/>
      <c r="V222" s="31"/>
      <c r="W222" s="31"/>
      <c r="X222" s="31"/>
      <c r="Y222" s="31"/>
      <c r="Z222" s="31"/>
      <c r="AA222" s="31"/>
      <c r="AB222" s="31"/>
      <c r="AC222" s="31"/>
      <c r="AD222" s="31"/>
      <c r="AE222" s="31"/>
      <c r="AF222" s="31"/>
      <c r="AG222" s="31"/>
    </row>
    <row r="223" spans="1:33">
      <c r="A223" s="31"/>
      <c r="B223" s="31"/>
      <c r="C223" s="31"/>
      <c r="D223" s="31"/>
      <c r="E223" s="206"/>
      <c r="F223" s="206"/>
      <c r="G223" s="178"/>
      <c r="H223" s="206"/>
      <c r="I223" s="206"/>
      <c r="J223" s="206"/>
      <c r="K223" s="206"/>
      <c r="L223" s="206"/>
      <c r="M223" s="179"/>
      <c r="N223" s="179"/>
      <c r="O223" s="31"/>
      <c r="P223" s="31"/>
      <c r="Q223" s="31"/>
      <c r="R223" s="31"/>
      <c r="S223" s="31"/>
      <c r="T223" s="31"/>
      <c r="U223" s="31"/>
      <c r="V223" s="31"/>
      <c r="W223" s="31"/>
      <c r="X223" s="31"/>
      <c r="Y223" s="31"/>
      <c r="Z223" s="31"/>
      <c r="AA223" s="31"/>
      <c r="AB223" s="31"/>
      <c r="AC223" s="31"/>
      <c r="AD223" s="31"/>
      <c r="AE223" s="31"/>
      <c r="AF223" s="31"/>
      <c r="AG223" s="31"/>
    </row>
    <row r="224" spans="1:33">
      <c r="A224" s="31"/>
      <c r="B224" s="31"/>
      <c r="C224" s="31"/>
      <c r="D224" s="31"/>
      <c r="E224" s="206"/>
      <c r="F224" s="206"/>
      <c r="G224" s="178"/>
      <c r="H224" s="206"/>
      <c r="I224" s="206"/>
      <c r="J224" s="206"/>
      <c r="K224" s="206"/>
      <c r="L224" s="206"/>
      <c r="M224" s="179"/>
      <c r="N224" s="179"/>
      <c r="O224" s="31"/>
      <c r="P224" s="31"/>
      <c r="Q224" s="31"/>
      <c r="R224" s="31"/>
      <c r="S224" s="31"/>
      <c r="T224" s="31"/>
      <c r="U224" s="31"/>
      <c r="V224" s="31"/>
      <c r="W224" s="31"/>
      <c r="X224" s="31"/>
      <c r="Y224" s="31"/>
      <c r="Z224" s="31"/>
      <c r="AA224" s="31"/>
      <c r="AB224" s="31"/>
      <c r="AC224" s="31"/>
      <c r="AD224" s="31"/>
      <c r="AE224" s="31"/>
      <c r="AF224" s="31"/>
      <c r="AG224" s="31"/>
    </row>
    <row r="225" spans="1:33">
      <c r="A225" s="31"/>
      <c r="B225" s="31"/>
      <c r="C225" s="31"/>
      <c r="D225" s="31"/>
      <c r="E225" s="206"/>
      <c r="F225" s="206"/>
      <c r="G225" s="178"/>
      <c r="H225" s="206"/>
      <c r="I225" s="206"/>
      <c r="J225" s="206"/>
      <c r="K225" s="206"/>
      <c r="L225" s="206"/>
      <c r="M225" s="179"/>
      <c r="N225" s="179"/>
      <c r="O225" s="31"/>
      <c r="P225" s="31"/>
      <c r="Q225" s="31"/>
      <c r="R225" s="31"/>
      <c r="S225" s="31"/>
      <c r="T225" s="31"/>
      <c r="U225" s="31"/>
      <c r="V225" s="31"/>
      <c r="W225" s="31"/>
      <c r="X225" s="31"/>
      <c r="Y225" s="31"/>
      <c r="Z225" s="31"/>
      <c r="AA225" s="31"/>
      <c r="AB225" s="31"/>
      <c r="AC225" s="31"/>
      <c r="AD225" s="31"/>
      <c r="AE225" s="31"/>
      <c r="AF225" s="31"/>
      <c r="AG225" s="31"/>
    </row>
    <row r="226" spans="1:33">
      <c r="A226" s="31"/>
      <c r="B226" s="31"/>
      <c r="C226" s="31"/>
      <c r="D226" s="31"/>
      <c r="E226" s="206"/>
      <c r="F226" s="206"/>
      <c r="G226" s="178"/>
      <c r="H226" s="206"/>
      <c r="I226" s="206"/>
      <c r="J226" s="206"/>
      <c r="K226" s="206"/>
      <c r="L226" s="206"/>
      <c r="M226" s="179"/>
      <c r="N226" s="179"/>
      <c r="O226" s="31"/>
      <c r="P226" s="31"/>
      <c r="Q226" s="31"/>
      <c r="R226" s="31"/>
      <c r="S226" s="31"/>
      <c r="T226" s="31"/>
      <c r="U226" s="31"/>
      <c r="V226" s="31"/>
      <c r="W226" s="31"/>
      <c r="X226" s="31"/>
      <c r="Y226" s="31"/>
      <c r="Z226" s="31"/>
      <c r="AA226" s="31"/>
      <c r="AB226" s="31"/>
      <c r="AC226" s="31"/>
      <c r="AD226" s="31"/>
      <c r="AE226" s="31"/>
      <c r="AF226" s="31"/>
      <c r="AG226" s="31"/>
    </row>
    <row r="227" spans="1:33">
      <c r="A227" s="31"/>
      <c r="B227" s="31"/>
      <c r="C227" s="31"/>
      <c r="D227" s="31"/>
      <c r="E227" s="206"/>
      <c r="F227" s="206"/>
      <c r="G227" s="178"/>
      <c r="H227" s="206"/>
      <c r="I227" s="206"/>
      <c r="J227" s="206"/>
      <c r="K227" s="206"/>
      <c r="L227" s="206"/>
      <c r="M227" s="179"/>
      <c r="N227" s="179"/>
      <c r="O227" s="31"/>
      <c r="P227" s="31"/>
      <c r="Q227" s="31"/>
      <c r="R227" s="31"/>
      <c r="S227" s="31"/>
      <c r="T227" s="31"/>
      <c r="U227" s="31"/>
      <c r="V227" s="31"/>
      <c r="W227" s="31"/>
      <c r="X227" s="31"/>
      <c r="Y227" s="31"/>
      <c r="Z227" s="31"/>
      <c r="AA227" s="31"/>
      <c r="AB227" s="31"/>
      <c r="AC227" s="31"/>
      <c r="AD227" s="31"/>
      <c r="AE227" s="31"/>
      <c r="AF227" s="31"/>
      <c r="AG227" s="31"/>
    </row>
    <row r="228" spans="1:33">
      <c r="A228" s="31"/>
      <c r="B228" s="31"/>
      <c r="C228" s="31"/>
      <c r="D228" s="31"/>
      <c r="E228" s="206"/>
      <c r="F228" s="206"/>
      <c r="G228" s="178"/>
      <c r="H228" s="206"/>
      <c r="I228" s="206"/>
      <c r="J228" s="206"/>
      <c r="K228" s="206"/>
      <c r="L228" s="206"/>
      <c r="M228" s="179"/>
      <c r="N228" s="179"/>
      <c r="O228" s="31"/>
      <c r="P228" s="31"/>
      <c r="Q228" s="31"/>
      <c r="R228" s="31"/>
      <c r="S228" s="31"/>
      <c r="T228" s="31"/>
      <c r="U228" s="31"/>
      <c r="V228" s="31"/>
      <c r="W228" s="31"/>
      <c r="X228" s="31"/>
      <c r="Y228" s="31"/>
      <c r="Z228" s="31"/>
      <c r="AA228" s="31"/>
      <c r="AB228" s="31"/>
      <c r="AC228" s="31"/>
      <c r="AD228" s="31"/>
      <c r="AE228" s="31"/>
      <c r="AF228" s="31"/>
      <c r="AG228" s="31"/>
    </row>
    <row r="229" spans="1:33">
      <c r="A229" s="31"/>
      <c r="B229" s="31"/>
      <c r="C229" s="31"/>
      <c r="D229" s="31"/>
      <c r="E229" s="206"/>
      <c r="F229" s="206"/>
      <c r="G229" s="178"/>
      <c r="H229" s="206"/>
      <c r="I229" s="206"/>
      <c r="J229" s="206"/>
      <c r="K229" s="206"/>
      <c r="L229" s="206"/>
      <c r="M229" s="179"/>
      <c r="N229" s="179"/>
      <c r="O229" s="31"/>
      <c r="P229" s="31"/>
      <c r="Q229" s="31"/>
      <c r="R229" s="31"/>
      <c r="S229" s="31"/>
      <c r="T229" s="31"/>
      <c r="U229" s="31"/>
      <c r="V229" s="31"/>
      <c r="W229" s="31"/>
      <c r="X229" s="31"/>
      <c r="Y229" s="31"/>
      <c r="Z229" s="31"/>
      <c r="AA229" s="31"/>
      <c r="AB229" s="31"/>
      <c r="AC229" s="31"/>
      <c r="AD229" s="31"/>
      <c r="AE229" s="31"/>
      <c r="AF229" s="31"/>
      <c r="AG229" s="31"/>
    </row>
    <row r="230" spans="1:33">
      <c r="A230" s="31"/>
      <c r="B230" s="31"/>
      <c r="C230" s="31"/>
      <c r="D230" s="31"/>
      <c r="E230" s="206"/>
      <c r="F230" s="206"/>
      <c r="G230" s="178"/>
      <c r="H230" s="206"/>
      <c r="I230" s="206"/>
      <c r="J230" s="206"/>
      <c r="K230" s="206"/>
      <c r="L230" s="206"/>
      <c r="M230" s="179"/>
      <c r="N230" s="179"/>
      <c r="O230" s="31"/>
      <c r="P230" s="31"/>
      <c r="Q230" s="31"/>
      <c r="R230" s="31"/>
      <c r="S230" s="31"/>
      <c r="T230" s="31"/>
      <c r="U230" s="31"/>
      <c r="V230" s="31"/>
      <c r="W230" s="31"/>
      <c r="X230" s="31"/>
      <c r="Y230" s="31"/>
      <c r="Z230" s="31"/>
      <c r="AA230" s="31"/>
      <c r="AB230" s="31"/>
      <c r="AC230" s="31"/>
      <c r="AD230" s="31"/>
      <c r="AE230" s="31"/>
      <c r="AF230" s="31"/>
      <c r="AG230" s="31"/>
    </row>
    <row r="231" spans="1:33">
      <c r="A231" s="31"/>
      <c r="B231" s="31"/>
      <c r="C231" s="31"/>
      <c r="D231" s="31"/>
      <c r="E231" s="206"/>
      <c r="F231" s="206"/>
      <c r="G231" s="178"/>
      <c r="H231" s="206"/>
      <c r="I231" s="206"/>
      <c r="J231" s="206"/>
      <c r="K231" s="206"/>
      <c r="L231" s="206"/>
      <c r="M231" s="179"/>
      <c r="N231" s="179"/>
      <c r="O231" s="31"/>
      <c r="P231" s="31"/>
      <c r="Q231" s="31"/>
      <c r="R231" s="31"/>
      <c r="S231" s="31"/>
      <c r="T231" s="31"/>
      <c r="U231" s="31"/>
      <c r="V231" s="31"/>
      <c r="W231" s="31"/>
      <c r="X231" s="31"/>
      <c r="Y231" s="31"/>
      <c r="Z231" s="31"/>
      <c r="AA231" s="31"/>
      <c r="AB231" s="31"/>
      <c r="AC231" s="31"/>
      <c r="AD231" s="31"/>
      <c r="AE231" s="31"/>
      <c r="AF231" s="31"/>
      <c r="AG231" s="31"/>
    </row>
    <row r="232" spans="1:33">
      <c r="A232" s="31"/>
      <c r="B232" s="31"/>
      <c r="C232" s="31"/>
      <c r="D232" s="31"/>
      <c r="E232" s="206"/>
      <c r="F232" s="206"/>
      <c r="G232" s="178"/>
      <c r="H232" s="206"/>
      <c r="I232" s="206"/>
      <c r="J232" s="206"/>
      <c r="K232" s="206"/>
      <c r="L232" s="206"/>
      <c r="M232" s="179"/>
      <c r="N232" s="179"/>
      <c r="O232" s="31"/>
      <c r="P232" s="31"/>
      <c r="Q232" s="31"/>
      <c r="R232" s="31"/>
      <c r="S232" s="31"/>
      <c r="T232" s="31"/>
      <c r="U232" s="31"/>
      <c r="V232" s="31"/>
      <c r="W232" s="31"/>
      <c r="X232" s="31"/>
      <c r="Y232" s="31"/>
      <c r="Z232" s="31"/>
      <c r="AA232" s="31"/>
      <c r="AB232" s="31"/>
      <c r="AC232" s="31"/>
      <c r="AD232" s="31"/>
      <c r="AE232" s="31"/>
      <c r="AF232" s="31"/>
      <c r="AG232" s="31"/>
    </row>
    <row r="233" spans="1:33">
      <c r="A233" s="31"/>
      <c r="B233" s="31"/>
      <c r="C233" s="31"/>
      <c r="D233" s="31"/>
      <c r="E233" s="206"/>
      <c r="F233" s="206"/>
      <c r="G233" s="178"/>
      <c r="H233" s="206"/>
      <c r="I233" s="206"/>
      <c r="J233" s="206"/>
      <c r="K233" s="206"/>
      <c r="L233" s="206"/>
      <c r="M233" s="179"/>
      <c r="N233" s="179"/>
      <c r="O233" s="31"/>
      <c r="P233" s="31"/>
      <c r="Q233" s="31"/>
      <c r="R233" s="31"/>
      <c r="S233" s="31"/>
      <c r="T233" s="31"/>
      <c r="U233" s="31"/>
      <c r="V233" s="31"/>
      <c r="W233" s="31"/>
      <c r="X233" s="31"/>
      <c r="Y233" s="31"/>
      <c r="Z233" s="31"/>
      <c r="AA233" s="31"/>
      <c r="AB233" s="31"/>
      <c r="AC233" s="31"/>
      <c r="AD233" s="31"/>
      <c r="AE233" s="31"/>
      <c r="AF233" s="31"/>
      <c r="AG233" s="31"/>
    </row>
    <row r="234" spans="1:33">
      <c r="A234" s="31"/>
      <c r="B234" s="31"/>
      <c r="C234" s="31"/>
      <c r="D234" s="31"/>
      <c r="E234" s="206"/>
      <c r="F234" s="206"/>
      <c r="G234" s="178"/>
      <c r="H234" s="206"/>
      <c r="I234" s="206"/>
      <c r="J234" s="206"/>
      <c r="K234" s="206"/>
      <c r="L234" s="206"/>
      <c r="M234" s="179"/>
      <c r="N234" s="179"/>
      <c r="O234" s="31"/>
      <c r="P234" s="31"/>
      <c r="Q234" s="31"/>
      <c r="R234" s="31"/>
      <c r="S234" s="31"/>
      <c r="T234" s="31"/>
      <c r="U234" s="31"/>
      <c r="V234" s="31"/>
      <c r="W234" s="31"/>
      <c r="X234" s="31"/>
      <c r="Y234" s="31"/>
      <c r="Z234" s="31"/>
      <c r="AA234" s="31"/>
      <c r="AB234" s="31"/>
      <c r="AC234" s="31"/>
      <c r="AD234" s="31"/>
      <c r="AE234" s="31"/>
      <c r="AF234" s="31"/>
      <c r="AG234" s="31"/>
    </row>
    <row r="235" spans="1:33">
      <c r="A235" s="31"/>
      <c r="B235" s="31"/>
      <c r="C235" s="31"/>
      <c r="D235" s="31"/>
      <c r="E235" s="206"/>
      <c r="F235" s="206"/>
      <c r="G235" s="178"/>
      <c r="H235" s="206"/>
      <c r="I235" s="206"/>
      <c r="J235" s="206"/>
      <c r="K235" s="206"/>
      <c r="L235" s="206"/>
      <c r="M235" s="179"/>
      <c r="N235" s="179"/>
      <c r="O235" s="31"/>
      <c r="P235" s="31"/>
      <c r="Q235" s="31"/>
      <c r="R235" s="31"/>
      <c r="S235" s="31"/>
      <c r="T235" s="31"/>
      <c r="U235" s="31"/>
      <c r="V235" s="31"/>
      <c r="W235" s="31"/>
      <c r="X235" s="31"/>
      <c r="Y235" s="31"/>
      <c r="Z235" s="31"/>
      <c r="AA235" s="31"/>
      <c r="AB235" s="31"/>
      <c r="AC235" s="31"/>
      <c r="AD235" s="31"/>
      <c r="AE235" s="31"/>
      <c r="AF235" s="31"/>
      <c r="AG235" s="31"/>
    </row>
    <row r="236" spans="1:33">
      <c r="A236" s="31"/>
      <c r="B236" s="31"/>
      <c r="C236" s="31"/>
      <c r="D236" s="31"/>
      <c r="E236" s="206"/>
      <c r="F236" s="206"/>
      <c r="G236" s="178"/>
      <c r="H236" s="206"/>
      <c r="I236" s="206"/>
      <c r="J236" s="206"/>
      <c r="K236" s="206"/>
      <c r="L236" s="206"/>
      <c r="M236" s="179"/>
      <c r="N236" s="179"/>
      <c r="O236" s="31"/>
      <c r="P236" s="31"/>
      <c r="Q236" s="31"/>
      <c r="R236" s="31"/>
      <c r="S236" s="31"/>
      <c r="T236" s="31"/>
      <c r="U236" s="31"/>
      <c r="V236" s="31"/>
      <c r="W236" s="31"/>
      <c r="X236" s="31"/>
      <c r="Y236" s="31"/>
      <c r="Z236" s="31"/>
      <c r="AA236" s="31"/>
      <c r="AB236" s="31"/>
      <c r="AC236" s="31"/>
      <c r="AD236" s="31"/>
      <c r="AE236" s="31"/>
      <c r="AF236" s="31"/>
      <c r="AG236" s="31"/>
    </row>
    <row r="237" spans="1:33">
      <c r="A237" s="31"/>
      <c r="B237" s="31"/>
      <c r="C237" s="31"/>
      <c r="D237" s="31"/>
      <c r="E237" s="206"/>
      <c r="F237" s="206"/>
      <c r="G237" s="178"/>
      <c r="H237" s="206"/>
      <c r="I237" s="206"/>
      <c r="J237" s="206"/>
      <c r="K237" s="206"/>
      <c r="L237" s="206"/>
      <c r="M237" s="179"/>
      <c r="N237" s="179"/>
      <c r="O237" s="31"/>
      <c r="P237" s="31"/>
      <c r="Q237" s="31"/>
      <c r="R237" s="31"/>
      <c r="S237" s="31"/>
      <c r="T237" s="31"/>
      <c r="U237" s="31"/>
      <c r="V237" s="31"/>
      <c r="W237" s="31"/>
      <c r="X237" s="31"/>
      <c r="Y237" s="31"/>
      <c r="Z237" s="31"/>
      <c r="AA237" s="31"/>
      <c r="AB237" s="31"/>
      <c r="AC237" s="31"/>
      <c r="AD237" s="31"/>
      <c r="AE237" s="31"/>
      <c r="AF237" s="31"/>
      <c r="AG237" s="31"/>
    </row>
    <row r="238" spans="1:33">
      <c r="A238" s="31"/>
      <c r="B238" s="31"/>
      <c r="C238" s="31"/>
      <c r="D238" s="31"/>
      <c r="E238" s="206"/>
      <c r="F238" s="206"/>
      <c r="G238" s="178"/>
      <c r="H238" s="206"/>
      <c r="I238" s="206"/>
      <c r="J238" s="206"/>
      <c r="K238" s="206"/>
      <c r="L238" s="206"/>
      <c r="M238" s="179"/>
      <c r="N238" s="179"/>
      <c r="O238" s="31"/>
      <c r="P238" s="31"/>
      <c r="Q238" s="31"/>
      <c r="R238" s="31"/>
      <c r="S238" s="31"/>
      <c r="T238" s="31"/>
      <c r="U238" s="31"/>
      <c r="V238" s="31"/>
      <c r="W238" s="31"/>
      <c r="X238" s="31"/>
      <c r="Y238" s="31"/>
      <c r="Z238" s="31"/>
      <c r="AA238" s="31"/>
      <c r="AB238" s="31"/>
      <c r="AC238" s="31"/>
      <c r="AD238" s="31"/>
      <c r="AE238" s="31"/>
      <c r="AF238" s="31"/>
      <c r="AG238" s="31"/>
    </row>
    <row r="239" spans="1:33">
      <c r="A239" s="31"/>
      <c r="B239" s="31"/>
      <c r="C239" s="31"/>
      <c r="D239" s="31"/>
      <c r="E239" s="206"/>
      <c r="F239" s="206"/>
      <c r="G239" s="178"/>
      <c r="H239" s="206"/>
      <c r="I239" s="206"/>
      <c r="J239" s="206"/>
      <c r="K239" s="206"/>
      <c r="L239" s="206"/>
      <c r="M239" s="179"/>
      <c r="N239" s="179"/>
      <c r="O239" s="31"/>
      <c r="P239" s="31"/>
      <c r="Q239" s="31"/>
      <c r="R239" s="31"/>
      <c r="S239" s="31"/>
      <c r="T239" s="31"/>
      <c r="U239" s="31"/>
      <c r="V239" s="31"/>
      <c r="W239" s="31"/>
      <c r="X239" s="31"/>
      <c r="Y239" s="31"/>
      <c r="Z239" s="31"/>
      <c r="AA239" s="31"/>
      <c r="AB239" s="31"/>
      <c r="AC239" s="31"/>
      <c r="AD239" s="31"/>
      <c r="AE239" s="31"/>
      <c r="AF239" s="31"/>
      <c r="AG239" s="31"/>
    </row>
    <row r="240" spans="1:33">
      <c r="A240" s="31"/>
      <c r="B240" s="31"/>
      <c r="C240" s="31"/>
      <c r="D240" s="31"/>
      <c r="E240" s="206"/>
      <c r="F240" s="206"/>
      <c r="G240" s="178"/>
      <c r="H240" s="206"/>
      <c r="I240" s="206"/>
      <c r="J240" s="206"/>
      <c r="K240" s="206"/>
      <c r="L240" s="206"/>
      <c r="M240" s="179"/>
      <c r="N240" s="179"/>
      <c r="O240" s="31"/>
      <c r="P240" s="31"/>
      <c r="Q240" s="31"/>
      <c r="R240" s="31"/>
      <c r="S240" s="31"/>
      <c r="T240" s="31"/>
      <c r="U240" s="31"/>
      <c r="V240" s="31"/>
      <c r="W240" s="31"/>
      <c r="X240" s="31"/>
      <c r="Y240" s="31"/>
      <c r="Z240" s="31"/>
      <c r="AA240" s="31"/>
      <c r="AB240" s="31"/>
      <c r="AC240" s="31"/>
      <c r="AD240" s="31"/>
      <c r="AE240" s="31"/>
      <c r="AF240" s="31"/>
      <c r="AG240" s="31"/>
    </row>
    <row r="241" spans="1:33">
      <c r="A241" s="31"/>
      <c r="B241" s="31"/>
      <c r="C241" s="31"/>
      <c r="D241" s="31"/>
      <c r="E241" s="206"/>
      <c r="F241" s="206"/>
      <c r="G241" s="178"/>
      <c r="H241" s="206"/>
      <c r="I241" s="206"/>
      <c r="J241" s="206"/>
      <c r="K241" s="206"/>
      <c r="L241" s="206"/>
      <c r="M241" s="179"/>
      <c r="N241" s="179"/>
      <c r="O241" s="31"/>
      <c r="P241" s="31"/>
      <c r="Q241" s="31"/>
      <c r="R241" s="31"/>
      <c r="S241" s="31"/>
      <c r="T241" s="31"/>
      <c r="U241" s="31"/>
      <c r="V241" s="31"/>
      <c r="W241" s="31"/>
      <c r="X241" s="31"/>
      <c r="Y241" s="31"/>
      <c r="Z241" s="31"/>
      <c r="AA241" s="31"/>
      <c r="AB241" s="31"/>
      <c r="AC241" s="31"/>
      <c r="AD241" s="31"/>
      <c r="AE241" s="31"/>
      <c r="AF241" s="31"/>
      <c r="AG241" s="31"/>
    </row>
    <row r="242" spans="1:33">
      <c r="A242" s="31"/>
      <c r="B242" s="31"/>
      <c r="C242" s="31"/>
      <c r="D242" s="31"/>
      <c r="E242" s="206"/>
      <c r="F242" s="206"/>
      <c r="G242" s="178"/>
      <c r="H242" s="206"/>
      <c r="I242" s="206"/>
      <c r="J242" s="206"/>
      <c r="K242" s="206"/>
      <c r="L242" s="206"/>
      <c r="M242" s="179"/>
      <c r="N242" s="179"/>
      <c r="O242" s="31"/>
      <c r="P242" s="31"/>
      <c r="Q242" s="31"/>
      <c r="R242" s="31"/>
      <c r="S242" s="31"/>
      <c r="T242" s="31"/>
      <c r="U242" s="31"/>
      <c r="V242" s="31"/>
      <c r="W242" s="31"/>
      <c r="X242" s="31"/>
      <c r="Y242" s="31"/>
      <c r="Z242" s="31"/>
      <c r="AA242" s="31"/>
      <c r="AB242" s="31"/>
      <c r="AC242" s="31"/>
      <c r="AD242" s="31"/>
      <c r="AE242" s="31"/>
      <c r="AF242" s="31"/>
      <c r="AG242" s="31"/>
    </row>
    <row r="243" spans="1:33">
      <c r="A243" s="31"/>
      <c r="B243" s="31"/>
      <c r="C243" s="31"/>
      <c r="D243" s="31"/>
      <c r="E243" s="206"/>
      <c r="F243" s="206"/>
      <c r="G243" s="178"/>
      <c r="H243" s="206"/>
      <c r="I243" s="206"/>
      <c r="J243" s="206"/>
      <c r="K243" s="206"/>
      <c r="L243" s="206"/>
      <c r="M243" s="179"/>
      <c r="N243" s="179"/>
      <c r="O243" s="31"/>
      <c r="P243" s="31"/>
      <c r="Q243" s="31"/>
      <c r="R243" s="31"/>
      <c r="S243" s="31"/>
      <c r="T243" s="31"/>
      <c r="U243" s="31"/>
      <c r="V243" s="31"/>
      <c r="W243" s="31"/>
      <c r="X243" s="31"/>
      <c r="Y243" s="31"/>
      <c r="Z243" s="31"/>
      <c r="AA243" s="31"/>
      <c r="AB243" s="31"/>
      <c r="AC243" s="31"/>
      <c r="AD243" s="31"/>
      <c r="AE243" s="31"/>
      <c r="AF243" s="31"/>
      <c r="AG243" s="31"/>
    </row>
    <row r="244" spans="1:33">
      <c r="A244" s="31"/>
      <c r="B244" s="31"/>
      <c r="C244" s="31"/>
      <c r="D244" s="31"/>
      <c r="E244" s="206"/>
      <c r="F244" s="206"/>
      <c r="G244" s="178"/>
      <c r="H244" s="206"/>
      <c r="I244" s="206"/>
      <c r="J244" s="206"/>
      <c r="K244" s="206"/>
      <c r="L244" s="206"/>
      <c r="M244" s="179"/>
      <c r="N244" s="179"/>
      <c r="O244" s="31"/>
      <c r="P244" s="31"/>
      <c r="Q244" s="31"/>
      <c r="R244" s="31"/>
      <c r="S244" s="31"/>
      <c r="T244" s="31"/>
      <c r="U244" s="31"/>
      <c r="V244" s="31"/>
      <c r="W244" s="31"/>
      <c r="X244" s="31"/>
      <c r="Y244" s="31"/>
      <c r="Z244" s="31"/>
      <c r="AA244" s="31"/>
      <c r="AB244" s="31"/>
      <c r="AC244" s="31"/>
      <c r="AD244" s="31"/>
      <c r="AE244" s="31"/>
      <c r="AF244" s="31"/>
      <c r="AG244" s="31"/>
    </row>
    <row r="245" spans="1:33">
      <c r="A245" s="31"/>
      <c r="B245" s="31"/>
      <c r="C245" s="31"/>
      <c r="D245" s="31"/>
      <c r="E245" s="206"/>
      <c r="F245" s="206"/>
      <c r="G245" s="178"/>
      <c r="H245" s="206"/>
      <c r="I245" s="206"/>
      <c r="J245" s="206"/>
      <c r="K245" s="206"/>
      <c r="L245" s="206"/>
      <c r="M245" s="179"/>
      <c r="N245" s="179"/>
      <c r="O245" s="31"/>
      <c r="P245" s="31"/>
      <c r="Q245" s="31"/>
      <c r="R245" s="31"/>
      <c r="S245" s="31"/>
      <c r="T245" s="31"/>
      <c r="U245" s="31"/>
      <c r="V245" s="31"/>
      <c r="W245" s="31"/>
      <c r="X245" s="31"/>
      <c r="Y245" s="31"/>
      <c r="Z245" s="31"/>
      <c r="AA245" s="31"/>
      <c r="AB245" s="31"/>
      <c r="AC245" s="31"/>
      <c r="AD245" s="31"/>
      <c r="AE245" s="31"/>
      <c r="AF245" s="31"/>
      <c r="AG245" s="31"/>
    </row>
    <row r="246" spans="1:33">
      <c r="A246" s="31"/>
      <c r="B246" s="31"/>
      <c r="C246" s="31"/>
      <c r="D246" s="31"/>
      <c r="E246" s="206"/>
      <c r="F246" s="206"/>
      <c r="G246" s="178"/>
      <c r="H246" s="206"/>
      <c r="I246" s="206"/>
      <c r="J246" s="206"/>
      <c r="K246" s="206"/>
      <c r="L246" s="206"/>
      <c r="M246" s="179"/>
      <c r="N246" s="179"/>
      <c r="O246" s="31"/>
      <c r="P246" s="31"/>
      <c r="Q246" s="31"/>
      <c r="R246" s="31"/>
      <c r="S246" s="31"/>
      <c r="T246" s="31"/>
      <c r="U246" s="31"/>
      <c r="V246" s="31"/>
      <c r="W246" s="31"/>
      <c r="X246" s="31"/>
      <c r="Y246" s="31"/>
      <c r="Z246" s="31"/>
      <c r="AA246" s="31"/>
      <c r="AB246" s="31"/>
      <c r="AC246" s="31"/>
      <c r="AD246" s="31"/>
      <c r="AE246" s="31"/>
      <c r="AF246" s="31"/>
      <c r="AG246" s="31"/>
    </row>
    <row r="247" spans="1:33">
      <c r="A247" s="31"/>
      <c r="B247" s="31"/>
      <c r="C247" s="31"/>
      <c r="D247" s="31"/>
      <c r="E247" s="206"/>
      <c r="F247" s="206"/>
      <c r="G247" s="178"/>
      <c r="H247" s="206"/>
      <c r="I247" s="206"/>
      <c r="J247" s="206"/>
      <c r="K247" s="206"/>
      <c r="L247" s="206"/>
      <c r="M247" s="179"/>
      <c r="N247" s="179"/>
      <c r="O247" s="31"/>
      <c r="P247" s="31"/>
      <c r="Q247" s="31"/>
      <c r="R247" s="31"/>
      <c r="S247" s="31"/>
      <c r="T247" s="31"/>
      <c r="U247" s="31"/>
      <c r="V247" s="31"/>
      <c r="W247" s="31"/>
      <c r="X247" s="31"/>
      <c r="Y247" s="31"/>
      <c r="Z247" s="31"/>
      <c r="AA247" s="31"/>
      <c r="AB247" s="31"/>
      <c r="AC247" s="31"/>
      <c r="AD247" s="31"/>
      <c r="AE247" s="31"/>
      <c r="AF247" s="31"/>
      <c r="AG247" s="31"/>
    </row>
    <row r="248" spans="1:33">
      <c r="A248" s="31"/>
      <c r="B248" s="31"/>
      <c r="C248" s="31"/>
      <c r="D248" s="31"/>
      <c r="E248" s="206"/>
      <c r="F248" s="206"/>
      <c r="G248" s="178"/>
      <c r="H248" s="206"/>
      <c r="I248" s="206"/>
      <c r="J248" s="206"/>
      <c r="K248" s="206"/>
      <c r="L248" s="206"/>
      <c r="M248" s="179"/>
      <c r="N248" s="179"/>
      <c r="O248" s="31"/>
      <c r="P248" s="31"/>
      <c r="Q248" s="31"/>
      <c r="R248" s="31"/>
      <c r="S248" s="31"/>
      <c r="T248" s="31"/>
      <c r="U248" s="31"/>
      <c r="V248" s="31"/>
      <c r="W248" s="31"/>
      <c r="X248" s="31"/>
      <c r="Y248" s="31"/>
      <c r="Z248" s="31"/>
      <c r="AA248" s="31"/>
      <c r="AB248" s="31"/>
      <c r="AC248" s="31"/>
      <c r="AD248" s="31"/>
      <c r="AE248" s="31"/>
      <c r="AF248" s="31"/>
      <c r="AG248" s="31"/>
    </row>
    <row r="249" spans="1:33">
      <c r="A249" s="31"/>
      <c r="B249" s="31"/>
      <c r="C249" s="31"/>
      <c r="D249" s="31"/>
      <c r="E249" s="206"/>
      <c r="F249" s="206"/>
      <c r="G249" s="178"/>
      <c r="H249" s="206"/>
      <c r="I249" s="206"/>
      <c r="J249" s="206"/>
      <c r="K249" s="206"/>
      <c r="L249" s="206"/>
      <c r="M249" s="179"/>
      <c r="N249" s="179"/>
      <c r="O249" s="31"/>
      <c r="P249" s="31"/>
      <c r="Q249" s="31"/>
      <c r="R249" s="31"/>
      <c r="S249" s="31"/>
      <c r="T249" s="31"/>
      <c r="U249" s="31"/>
      <c r="V249" s="31"/>
      <c r="W249" s="31"/>
      <c r="X249" s="31"/>
      <c r="Y249" s="31"/>
      <c r="Z249" s="31"/>
      <c r="AA249" s="31"/>
      <c r="AB249" s="31"/>
      <c r="AC249" s="31"/>
      <c r="AD249" s="31"/>
      <c r="AE249" s="31"/>
      <c r="AF249" s="31"/>
      <c r="AG249" s="31"/>
    </row>
    <row r="250" spans="1:33">
      <c r="A250" s="31"/>
      <c r="B250" s="31"/>
      <c r="C250" s="31"/>
      <c r="D250" s="31"/>
      <c r="E250" s="206"/>
      <c r="F250" s="206"/>
      <c r="G250" s="178"/>
      <c r="H250" s="206"/>
      <c r="I250" s="206"/>
      <c r="J250" s="206"/>
      <c r="K250" s="206"/>
      <c r="L250" s="206"/>
      <c r="M250" s="179"/>
      <c r="N250" s="179"/>
      <c r="O250" s="31"/>
      <c r="P250" s="31"/>
      <c r="Q250" s="31"/>
      <c r="R250" s="31"/>
      <c r="S250" s="31"/>
      <c r="T250" s="31"/>
      <c r="U250" s="31"/>
      <c r="V250" s="31"/>
      <c r="W250" s="31"/>
      <c r="X250" s="31"/>
      <c r="Y250" s="31"/>
      <c r="Z250" s="31"/>
      <c r="AA250" s="31"/>
      <c r="AB250" s="31"/>
      <c r="AC250" s="31"/>
      <c r="AD250" s="31"/>
      <c r="AE250" s="31"/>
      <c r="AF250" s="31"/>
      <c r="AG250" s="31"/>
    </row>
    <row r="251" spans="1:33">
      <c r="A251" s="31"/>
      <c r="B251" s="31"/>
      <c r="C251" s="31"/>
      <c r="D251" s="31"/>
      <c r="E251" s="206"/>
      <c r="F251" s="206"/>
      <c r="G251" s="178"/>
      <c r="H251" s="206"/>
      <c r="I251" s="206"/>
      <c r="J251" s="206"/>
      <c r="K251" s="206"/>
      <c r="L251" s="206"/>
      <c r="M251" s="179"/>
      <c r="N251" s="179"/>
      <c r="O251" s="31"/>
      <c r="P251" s="31"/>
      <c r="Q251" s="31"/>
      <c r="R251" s="31"/>
      <c r="S251" s="31"/>
      <c r="T251" s="31"/>
      <c r="U251" s="31"/>
      <c r="V251" s="31"/>
      <c r="W251" s="31"/>
      <c r="X251" s="31"/>
      <c r="Y251" s="31"/>
      <c r="Z251" s="31"/>
      <c r="AA251" s="31"/>
      <c r="AB251" s="31"/>
      <c r="AC251" s="31"/>
      <c r="AD251" s="31"/>
      <c r="AE251" s="31"/>
      <c r="AF251" s="31"/>
      <c r="AG251" s="31"/>
    </row>
    <row r="252" spans="1:33">
      <c r="A252" s="31"/>
      <c r="B252" s="31"/>
      <c r="C252" s="31"/>
      <c r="D252" s="31"/>
      <c r="E252" s="206"/>
      <c r="F252" s="206"/>
      <c r="G252" s="178"/>
      <c r="H252" s="206"/>
      <c r="I252" s="206"/>
      <c r="J252" s="206"/>
      <c r="K252" s="206"/>
      <c r="L252" s="206"/>
      <c r="M252" s="179"/>
      <c r="N252" s="179"/>
      <c r="O252" s="31"/>
      <c r="P252" s="31"/>
      <c r="Q252" s="31"/>
      <c r="R252" s="31"/>
      <c r="S252" s="31"/>
      <c r="T252" s="31"/>
      <c r="U252" s="31"/>
      <c r="V252" s="31"/>
      <c r="W252" s="31"/>
      <c r="X252" s="31"/>
      <c r="Y252" s="31"/>
      <c r="Z252" s="31"/>
      <c r="AA252" s="31"/>
      <c r="AB252" s="31"/>
      <c r="AC252" s="31"/>
      <c r="AD252" s="31"/>
      <c r="AE252" s="31"/>
      <c r="AF252" s="31"/>
      <c r="AG252" s="31"/>
    </row>
    <row r="253" spans="1:33">
      <c r="A253" s="31"/>
      <c r="B253" s="31"/>
      <c r="C253" s="31"/>
      <c r="D253" s="31"/>
      <c r="E253" s="206"/>
      <c r="F253" s="206"/>
      <c r="G253" s="178"/>
      <c r="H253" s="206"/>
      <c r="I253" s="206"/>
      <c r="J253" s="206"/>
      <c r="K253" s="206"/>
      <c r="L253" s="206"/>
      <c r="M253" s="179"/>
      <c r="N253" s="179"/>
      <c r="O253" s="31"/>
      <c r="P253" s="31"/>
      <c r="Q253" s="31"/>
      <c r="R253" s="31"/>
      <c r="S253" s="31"/>
      <c r="T253" s="31"/>
      <c r="U253" s="31"/>
      <c r="V253" s="31"/>
      <c r="W253" s="31"/>
      <c r="X253" s="31"/>
      <c r="Y253" s="31"/>
      <c r="Z253" s="31"/>
      <c r="AA253" s="31"/>
      <c r="AB253" s="31"/>
      <c r="AC253" s="31"/>
      <c r="AD253" s="31"/>
      <c r="AE253" s="31"/>
      <c r="AF253" s="31"/>
      <c r="AG253" s="31"/>
    </row>
    <row r="254" spans="1:33">
      <c r="A254" s="31"/>
      <c r="B254" s="31"/>
      <c r="C254" s="31"/>
      <c r="D254" s="31"/>
      <c r="E254" s="206"/>
      <c r="F254" s="206"/>
      <c r="G254" s="178"/>
      <c r="H254" s="206"/>
      <c r="I254" s="206"/>
      <c r="J254" s="206"/>
      <c r="K254" s="206"/>
      <c r="L254" s="206"/>
      <c r="M254" s="179"/>
      <c r="N254" s="179"/>
      <c r="O254" s="31"/>
      <c r="P254" s="31"/>
      <c r="Q254" s="31"/>
      <c r="R254" s="31"/>
      <c r="S254" s="31"/>
      <c r="T254" s="31"/>
      <c r="U254" s="31"/>
      <c r="V254" s="31"/>
      <c r="W254" s="31"/>
      <c r="X254" s="31"/>
      <c r="Y254" s="31"/>
      <c r="Z254" s="31"/>
      <c r="AA254" s="31"/>
      <c r="AB254" s="31"/>
      <c r="AC254" s="31"/>
      <c r="AD254" s="31"/>
      <c r="AE254" s="31"/>
      <c r="AF254" s="31"/>
      <c r="AG254" s="31"/>
    </row>
    <row r="255" spans="1:33">
      <c r="A255" s="31"/>
      <c r="B255" s="31"/>
      <c r="C255" s="31"/>
      <c r="D255" s="31"/>
      <c r="E255" s="206"/>
      <c r="F255" s="206"/>
      <c r="G255" s="178"/>
      <c r="H255" s="206"/>
      <c r="I255" s="206"/>
      <c r="J255" s="206"/>
      <c r="K255" s="206"/>
      <c r="L255" s="206"/>
      <c r="M255" s="179"/>
      <c r="N255" s="179"/>
      <c r="O255" s="31"/>
      <c r="P255" s="31"/>
      <c r="Q255" s="31"/>
      <c r="R255" s="31"/>
      <c r="S255" s="31"/>
      <c r="T255" s="31"/>
      <c r="U255" s="31"/>
      <c r="V255" s="31"/>
      <c r="W255" s="31"/>
      <c r="X255" s="31"/>
      <c r="Y255" s="31"/>
      <c r="Z255" s="31"/>
      <c r="AA255" s="31"/>
      <c r="AB255" s="31"/>
      <c r="AC255" s="31"/>
      <c r="AD255" s="31"/>
      <c r="AE255" s="31"/>
      <c r="AF255" s="31"/>
      <c r="AG255" s="31"/>
    </row>
    <row r="256" spans="1:33">
      <c r="A256" s="31"/>
      <c r="B256" s="31"/>
      <c r="C256" s="31"/>
      <c r="D256" s="31"/>
      <c r="E256" s="206"/>
      <c r="F256" s="206"/>
      <c r="G256" s="178"/>
      <c r="H256" s="206"/>
      <c r="I256" s="206"/>
      <c r="J256" s="206"/>
      <c r="K256" s="206"/>
      <c r="L256" s="206"/>
      <c r="M256" s="179"/>
      <c r="N256" s="179"/>
      <c r="O256" s="31"/>
      <c r="P256" s="31"/>
      <c r="Q256" s="31"/>
      <c r="R256" s="31"/>
      <c r="S256" s="31"/>
      <c r="T256" s="31"/>
      <c r="U256" s="31"/>
      <c r="V256" s="31"/>
      <c r="W256" s="31"/>
      <c r="X256" s="31"/>
      <c r="Y256" s="31"/>
      <c r="Z256" s="31"/>
      <c r="AA256" s="31"/>
      <c r="AB256" s="31"/>
      <c r="AC256" s="31"/>
      <c r="AD256" s="31"/>
      <c r="AE256" s="31"/>
      <c r="AF256" s="31"/>
      <c r="AG256" s="31"/>
    </row>
    <row r="257" spans="1:33">
      <c r="A257" s="31"/>
      <c r="B257" s="31"/>
      <c r="C257" s="31"/>
      <c r="D257" s="31"/>
      <c r="E257" s="206"/>
      <c r="F257" s="206"/>
      <c r="G257" s="178"/>
      <c r="H257" s="206"/>
      <c r="I257" s="206"/>
      <c r="J257" s="206"/>
      <c r="K257" s="206"/>
      <c r="L257" s="206"/>
      <c r="M257" s="179"/>
      <c r="N257" s="179"/>
      <c r="O257" s="31"/>
      <c r="P257" s="31"/>
      <c r="Q257" s="31"/>
      <c r="R257" s="31"/>
      <c r="S257" s="31"/>
      <c r="T257" s="31"/>
      <c r="U257" s="31"/>
      <c r="V257" s="31"/>
      <c r="W257" s="31"/>
      <c r="X257" s="31"/>
      <c r="Y257" s="31"/>
      <c r="Z257" s="31"/>
      <c r="AA257" s="31"/>
      <c r="AB257" s="31"/>
      <c r="AC257" s="31"/>
      <c r="AD257" s="31"/>
      <c r="AE257" s="31"/>
      <c r="AF257" s="31"/>
      <c r="AG257" s="31"/>
    </row>
    <row r="258" spans="1:33">
      <c r="A258" s="31"/>
      <c r="B258" s="31"/>
      <c r="C258" s="31"/>
      <c r="D258" s="31"/>
      <c r="E258" s="206"/>
      <c r="F258" s="206"/>
      <c r="G258" s="178"/>
      <c r="H258" s="206"/>
      <c r="I258" s="206"/>
      <c r="J258" s="206"/>
      <c r="K258" s="206"/>
      <c r="L258" s="206"/>
      <c r="M258" s="179"/>
      <c r="N258" s="179"/>
      <c r="O258" s="31"/>
      <c r="P258" s="31"/>
      <c r="Q258" s="31"/>
      <c r="R258" s="31"/>
      <c r="S258" s="31"/>
      <c r="T258" s="31"/>
      <c r="U258" s="31"/>
      <c r="V258" s="31"/>
      <c r="W258" s="31"/>
      <c r="X258" s="31"/>
      <c r="Y258" s="31"/>
      <c r="Z258" s="31"/>
      <c r="AA258" s="31"/>
      <c r="AB258" s="31"/>
      <c r="AC258" s="31"/>
      <c r="AD258" s="31"/>
      <c r="AE258" s="31"/>
      <c r="AF258" s="31"/>
      <c r="AG258" s="31"/>
    </row>
    <row r="259" spans="1:33">
      <c r="A259" s="31"/>
      <c r="B259" s="31"/>
      <c r="C259" s="31"/>
      <c r="D259" s="31"/>
      <c r="E259" s="206"/>
      <c r="F259" s="206"/>
      <c r="G259" s="178"/>
      <c r="H259" s="206"/>
      <c r="I259" s="206"/>
      <c r="J259" s="206"/>
      <c r="K259" s="206"/>
      <c r="L259" s="206"/>
      <c r="M259" s="179"/>
      <c r="N259" s="179"/>
      <c r="O259" s="31"/>
      <c r="P259" s="31"/>
      <c r="Q259" s="31"/>
      <c r="R259" s="31"/>
      <c r="S259" s="31"/>
      <c r="T259" s="31"/>
      <c r="U259" s="31"/>
      <c r="V259" s="31"/>
      <c r="W259" s="31"/>
      <c r="X259" s="31"/>
      <c r="Y259" s="31"/>
      <c r="Z259" s="31"/>
      <c r="AA259" s="31"/>
      <c r="AB259" s="31"/>
      <c r="AC259" s="31"/>
      <c r="AD259" s="31"/>
      <c r="AE259" s="31"/>
      <c r="AF259" s="31"/>
      <c r="AG259" s="31"/>
    </row>
    <row r="260" spans="1:33">
      <c r="A260" s="31"/>
      <c r="B260" s="31"/>
      <c r="C260" s="31"/>
      <c r="D260" s="31"/>
      <c r="E260" s="206"/>
      <c r="F260" s="206"/>
      <c r="G260" s="178"/>
      <c r="H260" s="206"/>
      <c r="I260" s="206"/>
      <c r="J260" s="206"/>
      <c r="K260" s="206"/>
      <c r="L260" s="206"/>
      <c r="M260" s="179"/>
      <c r="N260" s="179"/>
      <c r="O260" s="31"/>
      <c r="P260" s="31"/>
      <c r="Q260" s="31"/>
      <c r="R260" s="31"/>
      <c r="S260" s="31"/>
      <c r="T260" s="31"/>
      <c r="U260" s="31"/>
      <c r="V260" s="31"/>
      <c r="W260" s="31"/>
      <c r="X260" s="31"/>
      <c r="Y260" s="31"/>
      <c r="Z260" s="31"/>
      <c r="AA260" s="31"/>
      <c r="AB260" s="31"/>
      <c r="AC260" s="31"/>
      <c r="AD260" s="31"/>
      <c r="AE260" s="31"/>
      <c r="AF260" s="31"/>
      <c r="AG260" s="31"/>
    </row>
    <row r="261" spans="1:33">
      <c r="A261" s="31"/>
      <c r="B261" s="31"/>
      <c r="C261" s="31"/>
      <c r="D261" s="31"/>
      <c r="E261" s="206"/>
      <c r="F261" s="206"/>
      <c r="G261" s="178"/>
      <c r="H261" s="206"/>
      <c r="I261" s="206"/>
      <c r="J261" s="206"/>
      <c r="K261" s="206"/>
      <c r="L261" s="206"/>
      <c r="M261" s="179"/>
      <c r="N261" s="179"/>
      <c r="O261" s="31"/>
      <c r="P261" s="31"/>
      <c r="Q261" s="31"/>
      <c r="R261" s="31"/>
      <c r="S261" s="31"/>
      <c r="T261" s="31"/>
      <c r="U261" s="31"/>
      <c r="V261" s="31"/>
      <c r="W261" s="31"/>
      <c r="X261" s="31"/>
      <c r="Y261" s="31"/>
      <c r="Z261" s="31"/>
      <c r="AA261" s="31"/>
      <c r="AB261" s="31"/>
      <c r="AC261" s="31"/>
      <c r="AD261" s="31"/>
      <c r="AE261" s="31"/>
      <c r="AF261" s="31"/>
      <c r="AG261" s="31"/>
    </row>
    <row r="262" spans="1:33">
      <c r="A262" s="31"/>
      <c r="B262" s="31"/>
      <c r="C262" s="31"/>
      <c r="D262" s="31"/>
      <c r="E262" s="206"/>
      <c r="F262" s="206"/>
      <c r="G262" s="178"/>
      <c r="H262" s="206"/>
      <c r="I262" s="206"/>
      <c r="J262" s="206"/>
      <c r="K262" s="206"/>
      <c r="L262" s="206"/>
      <c r="M262" s="179"/>
      <c r="N262" s="179"/>
      <c r="O262" s="31"/>
      <c r="P262" s="31"/>
      <c r="Q262" s="31"/>
      <c r="R262" s="31"/>
      <c r="S262" s="31"/>
      <c r="T262" s="31"/>
      <c r="U262" s="31"/>
      <c r="V262" s="31"/>
      <c r="W262" s="31"/>
      <c r="X262" s="31"/>
      <c r="Y262" s="31"/>
      <c r="Z262" s="31"/>
      <c r="AA262" s="31"/>
      <c r="AB262" s="31"/>
      <c r="AC262" s="31"/>
      <c r="AD262" s="31"/>
      <c r="AE262" s="31"/>
      <c r="AF262" s="31"/>
      <c r="AG262" s="31"/>
    </row>
    <row r="263" spans="1:33">
      <c r="A263" s="31"/>
      <c r="B263" s="31"/>
      <c r="C263" s="31"/>
      <c r="D263" s="31"/>
      <c r="E263" s="206"/>
      <c r="F263" s="206"/>
      <c r="G263" s="178"/>
      <c r="H263" s="206"/>
      <c r="I263" s="206"/>
      <c r="J263" s="206"/>
      <c r="K263" s="206"/>
      <c r="L263" s="206"/>
      <c r="M263" s="179"/>
      <c r="N263" s="179"/>
      <c r="O263" s="31"/>
      <c r="P263" s="31"/>
      <c r="Q263" s="31"/>
      <c r="R263" s="31"/>
      <c r="S263" s="31"/>
      <c r="T263" s="31"/>
      <c r="U263" s="31"/>
      <c r="V263" s="31"/>
      <c r="W263" s="31"/>
      <c r="X263" s="31"/>
      <c r="Y263" s="31"/>
      <c r="Z263" s="31"/>
      <c r="AA263" s="31"/>
      <c r="AB263" s="31"/>
      <c r="AC263" s="31"/>
      <c r="AD263" s="31"/>
      <c r="AE263" s="31"/>
      <c r="AF263" s="31"/>
      <c r="AG263" s="31"/>
    </row>
    <row r="264" spans="1:33">
      <c r="A264" s="31"/>
      <c r="B264" s="31"/>
      <c r="C264" s="31"/>
      <c r="D264" s="31"/>
      <c r="E264" s="206"/>
      <c r="F264" s="206"/>
      <c r="G264" s="178"/>
      <c r="H264" s="206"/>
      <c r="I264" s="206"/>
      <c r="J264" s="206"/>
      <c r="K264" s="206"/>
      <c r="L264" s="206"/>
      <c r="M264" s="179"/>
      <c r="N264" s="179"/>
      <c r="O264" s="31"/>
      <c r="P264" s="31"/>
      <c r="Q264" s="31"/>
      <c r="R264" s="31"/>
      <c r="S264" s="31"/>
      <c r="T264" s="31"/>
      <c r="U264" s="31"/>
      <c r="V264" s="31"/>
      <c r="W264" s="31"/>
      <c r="X264" s="31"/>
      <c r="Y264" s="31"/>
      <c r="Z264" s="31"/>
      <c r="AA264" s="31"/>
      <c r="AB264" s="31"/>
      <c r="AC264" s="31"/>
      <c r="AD264" s="31"/>
      <c r="AE264" s="31"/>
      <c r="AF264" s="31"/>
      <c r="AG264" s="31"/>
    </row>
  </sheetData>
  <mergeCells count="51">
    <mergeCell ref="A3:B3"/>
    <mergeCell ref="A4:B4"/>
    <mergeCell ref="A45:D45"/>
    <mergeCell ref="N45:Q45"/>
    <mergeCell ref="A47:E47"/>
    <mergeCell ref="N47:R47"/>
    <mergeCell ref="A43:B43"/>
    <mergeCell ref="N43:O43"/>
    <mergeCell ref="A44:B44"/>
    <mergeCell ref="N44:O44"/>
    <mergeCell ref="A41:B41"/>
    <mergeCell ref="N41:O41"/>
    <mergeCell ref="A42:B42"/>
    <mergeCell ref="N42:O42"/>
    <mergeCell ref="A39:B39"/>
    <mergeCell ref="N39:O39"/>
    <mergeCell ref="A40:B40"/>
    <mergeCell ref="N40:O40"/>
    <mergeCell ref="A37:B37"/>
    <mergeCell ref="N37:O37"/>
    <mergeCell ref="A38:D38"/>
    <mergeCell ref="N38:Q38"/>
    <mergeCell ref="A34:C34"/>
    <mergeCell ref="N34:P34"/>
    <mergeCell ref="A35:B35"/>
    <mergeCell ref="N35:O35"/>
    <mergeCell ref="A26:B26"/>
    <mergeCell ref="N26:O26"/>
    <mergeCell ref="A33:B33"/>
    <mergeCell ref="N33:O33"/>
    <mergeCell ref="X4:Y4"/>
    <mergeCell ref="A16:B16"/>
    <mergeCell ref="N16:O16"/>
    <mergeCell ref="A20:B20"/>
    <mergeCell ref="N20:O20"/>
    <mergeCell ref="P3:S3"/>
    <mergeCell ref="C4:F4"/>
    <mergeCell ref="K4:L4"/>
    <mergeCell ref="P4:S4"/>
    <mergeCell ref="C3:F3"/>
    <mergeCell ref="H3:I3"/>
    <mergeCell ref="K3:L3"/>
    <mergeCell ref="N1:S1"/>
    <mergeCell ref="U1:Y1"/>
    <mergeCell ref="C2:F2"/>
    <mergeCell ref="P2:S2"/>
    <mergeCell ref="A1:B1"/>
    <mergeCell ref="C1:F1"/>
    <mergeCell ref="H1:J1"/>
    <mergeCell ref="K1:M1"/>
    <mergeCell ref="A2:B2"/>
  </mergeCells>
  <phoneticPr fontId="34" type="noConversion"/>
  <pageMargins left="0.25" right="0.25" top="0.75" bottom="0.75" header="0.3" footer="0.3"/>
  <pageSetup paperSize="9" scale="48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5</vt:i4>
      </vt:variant>
    </vt:vector>
  </HeadingPairs>
  <TitlesOfParts>
    <vt:vector size="8" baseType="lpstr">
      <vt:lpstr>Budget organisme euros</vt:lpstr>
      <vt:lpstr>Budget projet euros</vt:lpstr>
      <vt:lpstr>Budget projet en UAH</vt:lpstr>
      <vt:lpstr>'Budget organisme euros'!Impression_des_titres</vt:lpstr>
      <vt:lpstr>'Budget projet euros'!Impression_des_titres</vt:lpstr>
      <vt:lpstr>'Budget organisme euros'!Zone_d_impression</vt:lpstr>
      <vt:lpstr>'Budget projet en UAH'!Zone_d_impression</vt:lpstr>
      <vt:lpstr>'Budget projet euros'!Zone_d_impression</vt:lpstr>
    </vt:vector>
  </TitlesOfParts>
  <Manager>Martin Spitz et Anne-Françoise Taisne</Manager>
  <Company>FDF - CFSI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BUDGET DDS URGENCES FR</dc:title>
  <dc:subject>Soutien aux Agricultures familiales en Afrique de l'Ouest</dc:subject>
  <dc:creator>FLOC'H Jérôme</dc:creator>
  <cp:lastModifiedBy>DALLEGI Yosr</cp:lastModifiedBy>
  <cp:lastPrinted>2020-09-29T10:37:13Z</cp:lastPrinted>
  <dcterms:created xsi:type="dcterms:W3CDTF">2007-06-06T18:00:06Z</dcterms:created>
  <dcterms:modified xsi:type="dcterms:W3CDTF">2022-03-02T16:37:28Z</dcterms:modified>
</cp:coreProperties>
</file>